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9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2" windowWidth="9996" windowHeight="4056" firstSheet="12" activeTab="23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LV TAI DN" sheetId="53" r:id="rId9"/>
    <sheet name="DS165 (2)" sheetId="55" r:id="rId10"/>
    <sheet name="DS165" sheetId="51" r:id="rId11"/>
    <sheet name="CBGVNV TOAN TRUONG" sheetId="54" r:id="rId12"/>
    <sheet name="106" sheetId="56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DS110" sheetId="52" r:id="rId21"/>
    <sheet name="110" sheetId="49" r:id="rId22"/>
    <sheet name="Sheet2" sheetId="57" r:id="rId23"/>
    <sheet name="Sheet1" sheetId="58" r:id="rId24"/>
  </sheets>
  <externalReferences>
    <externalReference r:id="rId25"/>
  </externalReferences>
  <definedNames>
    <definedName name="_xlnm._FilterDatabase" localSheetId="12" hidden="1">'106'!$A$6:$DV$113</definedName>
    <definedName name="_xlnm._FilterDatabase" localSheetId="5" hidden="1">'110 TRONG DIEM'!$A$5:$DB$123</definedName>
    <definedName name="_xlnm._FilterDatabase" localSheetId="11" hidden="1">'CBGVNV TOAN TRUONG'!$A$6:$DU$337</definedName>
    <definedName name="_xlnm._FilterDatabase" localSheetId="17" hidden="1">CBQL!$A$6:$DE$76</definedName>
    <definedName name="_xlnm._FilterDatabase" localSheetId="20" hidden="1">'DS110'!$A$6:$DX$122</definedName>
    <definedName name="_xlnm._FilterDatabase" localSheetId="10" hidden="1">'DS165'!$A$7:$EB$182</definedName>
    <definedName name="_xlnm._FilterDatabase" localSheetId="9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TRUONG'!$A$6:$DV$223</definedName>
    <definedName name="_xlnm._FilterDatabase" localSheetId="1" hidden="1">'GV TOAN TRUONG (2)'!$A$6:$DR$213</definedName>
    <definedName name="_xlnm._FilterDatabase" localSheetId="8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12">'106'!$5:$6</definedName>
    <definedName name="_xlnm.Print_Titles" localSheetId="5">'110 TRONG DIEM'!$5:$5</definedName>
    <definedName name="_xlnm.Print_Titles" localSheetId="11">'CBGVNV TOAN TRUONG'!$5:$6</definedName>
    <definedName name="_xlnm.Print_Titles" localSheetId="20">'DS110'!$5:$6</definedName>
    <definedName name="_xlnm.Print_Titles" localSheetId="10">'DS165'!$5:$7</definedName>
    <definedName name="_xlnm.Print_Titles" localSheetId="9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415" i="56" l="1"/>
  <c r="BU112" i="56"/>
  <c r="BH112" i="56"/>
  <c r="AW112" i="56"/>
  <c r="AV112" i="56"/>
  <c r="J112" i="56"/>
  <c r="I112" i="56"/>
  <c r="H112" i="56"/>
  <c r="BU111" i="56"/>
  <c r="BH111" i="56"/>
  <c r="AW111" i="56"/>
  <c r="AV111" i="56"/>
  <c r="J111" i="56"/>
  <c r="I111" i="56"/>
  <c r="H111" i="56"/>
  <c r="BU110" i="56"/>
  <c r="BH110" i="56"/>
  <c r="AW110" i="56"/>
  <c r="AV110" i="56"/>
  <c r="J110" i="56"/>
  <c r="I110" i="56"/>
  <c r="H110" i="56"/>
  <c r="BU109" i="56"/>
  <c r="BH109" i="56"/>
  <c r="AW109" i="56"/>
  <c r="AV109" i="56"/>
  <c r="J109" i="56"/>
  <c r="I109" i="56"/>
  <c r="H109" i="56"/>
  <c r="BU108" i="56"/>
  <c r="BH108" i="56"/>
  <c r="AW108" i="56"/>
  <c r="AV108" i="56"/>
  <c r="J108" i="56"/>
  <c r="I108" i="56"/>
  <c r="H108" i="56"/>
  <c r="BU107" i="56"/>
  <c r="BH107" i="56"/>
  <c r="AW107" i="56"/>
  <c r="AV107" i="56"/>
  <c r="J107" i="56"/>
  <c r="I107" i="56"/>
  <c r="H107" i="56"/>
  <c r="BU106" i="56"/>
  <c r="BH106" i="56"/>
  <c r="AW106" i="56"/>
  <c r="AV106" i="56"/>
  <c r="J106" i="56"/>
  <c r="I106" i="56"/>
  <c r="H106" i="56"/>
  <c r="BU105" i="56"/>
  <c r="BH105" i="56"/>
  <c r="AW105" i="56"/>
  <c r="AV105" i="56"/>
  <c r="J105" i="56"/>
  <c r="I105" i="56"/>
  <c r="H105" i="56"/>
  <c r="BU104" i="56"/>
  <c r="BH104" i="56"/>
  <c r="AW104" i="56"/>
  <c r="AV104" i="56"/>
  <c r="J104" i="56"/>
  <c r="I104" i="56"/>
  <c r="H104" i="56"/>
  <c r="BU103" i="56"/>
  <c r="BH103" i="56"/>
  <c r="AW103" i="56"/>
  <c r="AV103" i="56"/>
  <c r="J103" i="56"/>
  <c r="I103" i="56"/>
  <c r="H103" i="56"/>
  <c r="BU102" i="56"/>
  <c r="BH102" i="56"/>
  <c r="AW102" i="56"/>
  <c r="AV102" i="56"/>
  <c r="J102" i="56"/>
  <c r="I102" i="56"/>
  <c r="H102" i="56"/>
  <c r="BU101" i="56"/>
  <c r="BH101" i="56"/>
  <c r="AW101" i="56"/>
  <c r="AV101" i="56"/>
  <c r="J101" i="56"/>
  <c r="I101" i="56"/>
  <c r="H101" i="56"/>
  <c r="BU100" i="56"/>
  <c r="BH100" i="56"/>
  <c r="AW100" i="56"/>
  <c r="AV100" i="56"/>
  <c r="J100" i="56"/>
  <c r="I100" i="56"/>
  <c r="H100" i="56"/>
  <c r="BU99" i="56"/>
  <c r="BH99" i="56"/>
  <c r="AW99" i="56"/>
  <c r="AV99" i="56"/>
  <c r="J99" i="56"/>
  <c r="I99" i="56"/>
  <c r="H99" i="56"/>
  <c r="BU98" i="56"/>
  <c r="BH98" i="56"/>
  <c r="AW98" i="56"/>
  <c r="AV98" i="56"/>
  <c r="J98" i="56"/>
  <c r="I98" i="56"/>
  <c r="H98" i="56"/>
  <c r="BU97" i="56"/>
  <c r="BH97" i="56"/>
  <c r="J97" i="56"/>
  <c r="I97" i="56"/>
  <c r="H97" i="56"/>
  <c r="BU95" i="56"/>
  <c r="BH95" i="56"/>
  <c r="AW95" i="56"/>
  <c r="AV95" i="56"/>
  <c r="J95" i="56"/>
  <c r="I95" i="56"/>
  <c r="H95" i="56"/>
  <c r="BU94" i="56"/>
  <c r="BH94" i="56"/>
  <c r="AW94" i="56"/>
  <c r="AV94" i="56"/>
  <c r="J94" i="56"/>
  <c r="I94" i="56"/>
  <c r="H94" i="56"/>
  <c r="BU93" i="56"/>
  <c r="BH93" i="56"/>
  <c r="AW93" i="56"/>
  <c r="AV93" i="56"/>
  <c r="J93" i="56"/>
  <c r="I93" i="56"/>
  <c r="H93" i="56"/>
  <c r="BU92" i="56"/>
  <c r="BH92" i="56"/>
  <c r="AW92" i="56"/>
  <c r="AV92" i="56"/>
  <c r="J92" i="56"/>
  <c r="I92" i="56"/>
  <c r="H92" i="56"/>
  <c r="BU91" i="56"/>
  <c r="BH91" i="56"/>
  <c r="AW91" i="56"/>
  <c r="AV91" i="56"/>
  <c r="J91" i="56"/>
  <c r="I91" i="56"/>
  <c r="H91" i="56"/>
  <c r="BU90" i="56"/>
  <c r="BH90" i="56"/>
  <c r="AW90" i="56"/>
  <c r="AV90" i="56"/>
  <c r="J90" i="56"/>
  <c r="I90" i="56"/>
  <c r="H90" i="56"/>
  <c r="BU89" i="56"/>
  <c r="BH89" i="56"/>
  <c r="J89" i="56"/>
  <c r="I89" i="56"/>
  <c r="H89" i="56"/>
  <c r="BU88" i="56"/>
  <c r="BH88" i="56"/>
  <c r="AW88" i="56"/>
  <c r="AV88" i="56"/>
  <c r="J88" i="56"/>
  <c r="I88" i="56"/>
  <c r="H88" i="56"/>
  <c r="BU87" i="56"/>
  <c r="BH87" i="56"/>
  <c r="AW87" i="56"/>
  <c r="AV87" i="56"/>
  <c r="J87" i="56"/>
  <c r="I87" i="56"/>
  <c r="H87" i="56"/>
  <c r="BU86" i="56"/>
  <c r="BH86" i="56"/>
  <c r="AW86" i="56"/>
  <c r="AV86" i="56"/>
  <c r="J86" i="56"/>
  <c r="I86" i="56"/>
  <c r="H86" i="56"/>
  <c r="BU85" i="56"/>
  <c r="BH85" i="56"/>
  <c r="AW85" i="56"/>
  <c r="AV85" i="56"/>
  <c r="J85" i="56"/>
  <c r="I85" i="56"/>
  <c r="H85" i="56"/>
  <c r="BU84" i="56"/>
  <c r="BH84" i="56"/>
  <c r="AW84" i="56"/>
  <c r="AV84" i="56"/>
  <c r="J84" i="56"/>
  <c r="I84" i="56"/>
  <c r="H84" i="56"/>
  <c r="BU83" i="56"/>
  <c r="BH83" i="56"/>
  <c r="AW83" i="56"/>
  <c r="AV83" i="56"/>
  <c r="J83" i="56"/>
  <c r="I83" i="56"/>
  <c r="H83" i="56"/>
  <c r="BU82" i="56"/>
  <c r="BH82" i="56"/>
  <c r="AW82" i="56"/>
  <c r="AV82" i="56"/>
  <c r="J82" i="56"/>
  <c r="I82" i="56"/>
  <c r="H82" i="56"/>
  <c r="BU81" i="56"/>
  <c r="BH81" i="56"/>
  <c r="AW81" i="56"/>
  <c r="AV81" i="56"/>
  <c r="J81" i="56"/>
  <c r="I81" i="56"/>
  <c r="H81" i="56"/>
  <c r="BU80" i="56"/>
  <c r="BH80" i="56"/>
  <c r="AW80" i="56"/>
  <c r="AV80" i="56"/>
  <c r="J80" i="56"/>
  <c r="I80" i="56"/>
  <c r="H80" i="56"/>
  <c r="BU79" i="56"/>
  <c r="BH79" i="56"/>
  <c r="AW79" i="56"/>
  <c r="AV79" i="56"/>
  <c r="J79" i="56"/>
  <c r="I79" i="56"/>
  <c r="H79" i="56"/>
  <c r="BU78" i="56"/>
  <c r="BH78" i="56"/>
  <c r="AW78" i="56"/>
  <c r="AV78" i="56"/>
  <c r="J78" i="56"/>
  <c r="I78" i="56"/>
  <c r="H78" i="56"/>
  <c r="BU77" i="56"/>
  <c r="BH77" i="56"/>
  <c r="AW77" i="56"/>
  <c r="AV77" i="56"/>
  <c r="J77" i="56"/>
  <c r="I77" i="56"/>
  <c r="H77" i="56"/>
  <c r="BU76" i="56"/>
  <c r="BH76" i="56"/>
  <c r="AW76" i="56"/>
  <c r="AV76" i="56"/>
  <c r="J76" i="56"/>
  <c r="I76" i="56"/>
  <c r="H76" i="56"/>
  <c r="BU75" i="56"/>
  <c r="BH75" i="56"/>
  <c r="AW75" i="56"/>
  <c r="AV75" i="56"/>
  <c r="J75" i="56"/>
  <c r="I75" i="56"/>
  <c r="H75" i="56"/>
  <c r="BU74" i="56"/>
  <c r="BH74" i="56"/>
  <c r="AW74" i="56"/>
  <c r="AV74" i="56"/>
  <c r="J74" i="56"/>
  <c r="I74" i="56"/>
  <c r="H74" i="56"/>
  <c r="BU73" i="56"/>
  <c r="BH73" i="56"/>
  <c r="AW73" i="56"/>
  <c r="AV73" i="56"/>
  <c r="J73" i="56"/>
  <c r="I73" i="56"/>
  <c r="H73" i="56"/>
  <c r="BU72" i="56"/>
  <c r="BH72" i="56"/>
  <c r="AW72" i="56"/>
  <c r="AV72" i="56"/>
  <c r="J72" i="56"/>
  <c r="I72" i="56"/>
  <c r="H72" i="56"/>
  <c r="BU71" i="56"/>
  <c r="BH71" i="56"/>
  <c r="AW71" i="56"/>
  <c r="AV71" i="56"/>
  <c r="J71" i="56"/>
  <c r="I71" i="56"/>
  <c r="H71" i="56"/>
  <c r="BU69" i="56"/>
  <c r="BH69" i="56"/>
  <c r="AW69" i="56"/>
  <c r="AV69" i="56"/>
  <c r="J69" i="56"/>
  <c r="I69" i="56"/>
  <c r="H69" i="56"/>
  <c r="BU68" i="56"/>
  <c r="BH68" i="56"/>
  <c r="AW68" i="56"/>
  <c r="AV68" i="56"/>
  <c r="J68" i="56"/>
  <c r="I68" i="56"/>
  <c r="H68" i="56"/>
  <c r="BU66" i="56"/>
  <c r="BH66" i="56"/>
  <c r="AW66" i="56"/>
  <c r="AV66" i="56"/>
  <c r="J66" i="56"/>
  <c r="I66" i="56"/>
  <c r="H66" i="56"/>
  <c r="BU65" i="56"/>
  <c r="BH65" i="56"/>
  <c r="AW65" i="56"/>
  <c r="AV65" i="56"/>
  <c r="J65" i="56"/>
  <c r="I65" i="56"/>
  <c r="H65" i="56"/>
  <c r="BU64" i="56"/>
  <c r="BH64" i="56"/>
  <c r="AW64" i="56"/>
  <c r="AV64" i="56"/>
  <c r="J64" i="56"/>
  <c r="I64" i="56"/>
  <c r="H64" i="56"/>
  <c r="BU63" i="56"/>
  <c r="BH63" i="56"/>
  <c r="AW63" i="56"/>
  <c r="AV63" i="56"/>
  <c r="J63" i="56"/>
  <c r="I63" i="56"/>
  <c r="H63" i="56"/>
  <c r="BU62" i="56"/>
  <c r="BH62" i="56"/>
  <c r="AW62" i="56"/>
  <c r="AV62" i="56"/>
  <c r="J62" i="56"/>
  <c r="I62" i="56"/>
  <c r="H62" i="56"/>
  <c r="BU61" i="56"/>
  <c r="BH61" i="56"/>
  <c r="AW61" i="56"/>
  <c r="AV61" i="56"/>
  <c r="J61" i="56"/>
  <c r="I61" i="56"/>
  <c r="H61" i="56"/>
  <c r="BU60" i="56"/>
  <c r="BH60" i="56"/>
  <c r="AW60" i="56"/>
  <c r="AV60" i="56"/>
  <c r="J60" i="56"/>
  <c r="I60" i="56"/>
  <c r="H60" i="56"/>
  <c r="BU59" i="56"/>
  <c r="BH59" i="56"/>
  <c r="AW59" i="56"/>
  <c r="AV59" i="56"/>
  <c r="J59" i="56"/>
  <c r="I59" i="56"/>
  <c r="H59" i="56"/>
  <c r="BU58" i="56"/>
  <c r="BH58" i="56"/>
  <c r="AW58" i="56"/>
  <c r="AV58" i="56"/>
  <c r="J58" i="56"/>
  <c r="I58" i="56"/>
  <c r="H58" i="56"/>
  <c r="BU57" i="56"/>
  <c r="BH57" i="56"/>
  <c r="AW57" i="56"/>
  <c r="AV57" i="56"/>
  <c r="J57" i="56"/>
  <c r="I57" i="56"/>
  <c r="H57" i="56"/>
  <c r="BU56" i="56"/>
  <c r="BH56" i="56"/>
  <c r="AW56" i="56"/>
  <c r="AV56" i="56"/>
  <c r="J56" i="56"/>
  <c r="I56" i="56"/>
  <c r="H56" i="56"/>
  <c r="BU55" i="56"/>
  <c r="BH55" i="56"/>
  <c r="AW55" i="56"/>
  <c r="AV55" i="56"/>
  <c r="J55" i="56"/>
  <c r="I55" i="56"/>
  <c r="H55" i="56"/>
  <c r="BU54" i="56"/>
  <c r="BH54" i="56"/>
  <c r="AW54" i="56"/>
  <c r="AV54" i="56"/>
  <c r="J54" i="56"/>
  <c r="I54" i="56"/>
  <c r="H54" i="56"/>
  <c r="BU53" i="56"/>
  <c r="BH53" i="56"/>
  <c r="AW53" i="56"/>
  <c r="AV53" i="56"/>
  <c r="J53" i="56"/>
  <c r="I53" i="56"/>
  <c r="H53" i="56"/>
  <c r="BU52" i="56"/>
  <c r="BH52" i="56"/>
  <c r="AW52" i="56"/>
  <c r="AV52" i="56"/>
  <c r="J52" i="56"/>
  <c r="I52" i="56"/>
  <c r="H52" i="56"/>
  <c r="BU50" i="56"/>
  <c r="BH50" i="56"/>
  <c r="AW50" i="56"/>
  <c r="AV50" i="56"/>
  <c r="J50" i="56"/>
  <c r="I50" i="56"/>
  <c r="H50" i="56"/>
  <c r="BU49" i="56"/>
  <c r="BH49" i="56"/>
  <c r="AW49" i="56"/>
  <c r="AV49" i="56"/>
  <c r="J49" i="56"/>
  <c r="I49" i="56"/>
  <c r="H49" i="56"/>
  <c r="BU48" i="56"/>
  <c r="BH48" i="56"/>
  <c r="AW48" i="56"/>
  <c r="AV48" i="56"/>
  <c r="J48" i="56"/>
  <c r="I48" i="56"/>
  <c r="H48" i="56"/>
  <c r="BU47" i="56"/>
  <c r="BH47" i="56"/>
  <c r="AW47" i="56"/>
  <c r="AV47" i="56"/>
  <c r="J47" i="56"/>
  <c r="I47" i="56"/>
  <c r="H47" i="56"/>
  <c r="BU46" i="56"/>
  <c r="BH46" i="56"/>
  <c r="AW46" i="56"/>
  <c r="AV46" i="56"/>
  <c r="J46" i="56"/>
  <c r="I46" i="56"/>
  <c r="H46" i="56"/>
  <c r="BU45" i="56"/>
  <c r="BH45" i="56"/>
  <c r="AW45" i="56"/>
  <c r="AV45" i="56"/>
  <c r="J45" i="56"/>
  <c r="I45" i="56"/>
  <c r="H45" i="56"/>
  <c r="BU44" i="56"/>
  <c r="BH44" i="56"/>
  <c r="AW44" i="56"/>
  <c r="AV44" i="56"/>
  <c r="J44" i="56"/>
  <c r="I44" i="56"/>
  <c r="H44" i="56"/>
  <c r="BU43" i="56"/>
  <c r="BH43" i="56"/>
  <c r="AW43" i="56"/>
  <c r="AV43" i="56"/>
  <c r="J43" i="56"/>
  <c r="I43" i="56"/>
  <c r="H43" i="56"/>
  <c r="BU42" i="56"/>
  <c r="BH42" i="56"/>
  <c r="AW42" i="56"/>
  <c r="AV42" i="56"/>
  <c r="J42" i="56"/>
  <c r="I42" i="56"/>
  <c r="H42" i="56"/>
  <c r="BU41" i="56"/>
  <c r="BH41" i="56"/>
  <c r="AW41" i="56"/>
  <c r="AV41" i="56"/>
  <c r="J41" i="56"/>
  <c r="I41" i="56"/>
  <c r="H41" i="56"/>
  <c r="BU40" i="56"/>
  <c r="BH40" i="56"/>
  <c r="AW40" i="56"/>
  <c r="AV40" i="56"/>
  <c r="J40" i="56"/>
  <c r="I40" i="56"/>
  <c r="H40" i="56"/>
  <c r="BU38" i="56"/>
  <c r="BH38" i="56"/>
  <c r="AW38" i="56"/>
  <c r="AV38" i="56"/>
  <c r="J38" i="56"/>
  <c r="I38" i="56"/>
  <c r="H38" i="56"/>
  <c r="BU37" i="56"/>
  <c r="BH37" i="56"/>
  <c r="AW37" i="56"/>
  <c r="AV37" i="56"/>
  <c r="J37" i="56"/>
  <c r="I37" i="56"/>
  <c r="H37" i="56"/>
  <c r="BU36" i="56"/>
  <c r="BH36" i="56"/>
  <c r="AW36" i="56"/>
  <c r="AV36" i="56"/>
  <c r="J36" i="56"/>
  <c r="I36" i="56"/>
  <c r="H36" i="56"/>
  <c r="BU35" i="56"/>
  <c r="BH35" i="56"/>
  <c r="AW35" i="56"/>
  <c r="AV35" i="56"/>
  <c r="J35" i="56"/>
  <c r="I35" i="56"/>
  <c r="H35" i="56"/>
  <c r="BU34" i="56"/>
  <c r="BH34" i="56"/>
  <c r="AW34" i="56"/>
  <c r="AV34" i="56"/>
  <c r="J34" i="56"/>
  <c r="I34" i="56"/>
  <c r="H34" i="56"/>
  <c r="BU33" i="56"/>
  <c r="BH33" i="56"/>
  <c r="AW33" i="56"/>
  <c r="AV33" i="56"/>
  <c r="J33" i="56"/>
  <c r="I33" i="56"/>
  <c r="H33" i="56"/>
  <c r="BU32" i="56"/>
  <c r="BH32" i="56"/>
  <c r="AW32" i="56"/>
  <c r="AV32" i="56"/>
  <c r="J32" i="56"/>
  <c r="I32" i="56"/>
  <c r="H32" i="56"/>
  <c r="BU31" i="56"/>
  <c r="BH31" i="56"/>
  <c r="AW31" i="56"/>
  <c r="AV31" i="56"/>
  <c r="J31" i="56"/>
  <c r="I31" i="56"/>
  <c r="H31" i="56"/>
  <c r="BU29" i="56"/>
  <c r="BH29" i="56"/>
  <c r="AW29" i="56"/>
  <c r="AV29" i="56"/>
  <c r="J29" i="56"/>
  <c r="I29" i="56"/>
  <c r="H29" i="56"/>
  <c r="BU28" i="56"/>
  <c r="BH28" i="56"/>
  <c r="AW28" i="56"/>
  <c r="AV28" i="56"/>
  <c r="J28" i="56"/>
  <c r="I28" i="56"/>
  <c r="H28" i="56"/>
  <c r="BU27" i="56"/>
  <c r="BH27" i="56"/>
  <c r="AW27" i="56"/>
  <c r="AV27" i="56"/>
  <c r="J27" i="56"/>
  <c r="I27" i="56"/>
  <c r="H27" i="56"/>
  <c r="BU26" i="56"/>
  <c r="BH26" i="56"/>
  <c r="AW26" i="56"/>
  <c r="AV26" i="56"/>
  <c r="J26" i="56"/>
  <c r="I26" i="56"/>
  <c r="H26" i="56"/>
  <c r="BU25" i="56"/>
  <c r="BH25" i="56"/>
  <c r="AW25" i="56"/>
  <c r="AV25" i="56"/>
  <c r="J25" i="56"/>
  <c r="I25" i="56"/>
  <c r="H25" i="56"/>
  <c r="BU24" i="56"/>
  <c r="BH24" i="56"/>
  <c r="AW24" i="56"/>
  <c r="AV24" i="56"/>
  <c r="J24" i="56"/>
  <c r="I24" i="56"/>
  <c r="H24" i="56"/>
  <c r="BU23" i="56"/>
  <c r="BH23" i="56"/>
  <c r="AW23" i="56"/>
  <c r="AV23" i="56"/>
  <c r="J23" i="56"/>
  <c r="I23" i="56"/>
  <c r="H23" i="56"/>
  <c r="BU22" i="56"/>
  <c r="BH22" i="56"/>
  <c r="AW22" i="56"/>
  <c r="AV22" i="56"/>
  <c r="J22" i="56"/>
  <c r="I22" i="56"/>
  <c r="H22" i="56"/>
  <c r="BU21" i="56"/>
  <c r="BH21" i="56"/>
  <c r="AW21" i="56"/>
  <c r="AV21" i="56"/>
  <c r="J21" i="56"/>
  <c r="I21" i="56"/>
  <c r="H21" i="56"/>
  <c r="BU19" i="56"/>
  <c r="BH19" i="56"/>
  <c r="AW19" i="56"/>
  <c r="AV19" i="56"/>
  <c r="J19" i="56"/>
  <c r="I19" i="56"/>
  <c r="H19" i="56"/>
  <c r="BU18" i="56"/>
  <c r="BH18" i="56"/>
  <c r="AW18" i="56"/>
  <c r="AV18" i="56"/>
  <c r="J18" i="56"/>
  <c r="I18" i="56"/>
  <c r="H18" i="56"/>
  <c r="BU17" i="56"/>
  <c r="BH17" i="56"/>
  <c r="AW17" i="56"/>
  <c r="AV17" i="56"/>
  <c r="J17" i="56"/>
  <c r="I17" i="56"/>
  <c r="H17" i="56"/>
  <c r="BU16" i="56"/>
  <c r="BH16" i="56"/>
  <c r="AW16" i="56"/>
  <c r="AV16" i="56"/>
  <c r="J16" i="56"/>
  <c r="I16" i="56"/>
  <c r="H16" i="56"/>
  <c r="BU15" i="56"/>
  <c r="BH15" i="56"/>
  <c r="AW15" i="56"/>
  <c r="AV15" i="56"/>
  <c r="J15" i="56"/>
  <c r="I15" i="56"/>
  <c r="H15" i="56"/>
  <c r="BU14" i="56"/>
  <c r="BH14" i="56"/>
  <c r="AW14" i="56"/>
  <c r="AV14" i="56"/>
  <c r="J14" i="56"/>
  <c r="I14" i="56"/>
  <c r="H14" i="56"/>
  <c r="BU12" i="56"/>
  <c r="BH12" i="56"/>
  <c r="AW12" i="56"/>
  <c r="AV12" i="56"/>
  <c r="J12" i="56"/>
  <c r="I12" i="56"/>
  <c r="H12" i="56"/>
  <c r="BU10" i="56"/>
  <c r="BH10" i="56"/>
  <c r="AW10" i="56"/>
  <c r="AV10" i="56"/>
  <c r="J10" i="56"/>
  <c r="I10" i="56"/>
  <c r="H10" i="56"/>
  <c r="BU9" i="56"/>
  <c r="BH9" i="56"/>
  <c r="AW9" i="56"/>
  <c r="AV9" i="56"/>
  <c r="J9" i="56"/>
  <c r="I9" i="56"/>
  <c r="H9" i="56"/>
  <c r="BU8" i="56"/>
  <c r="BH8" i="56"/>
  <c r="AW8" i="56"/>
  <c r="AV8" i="56"/>
  <c r="J8" i="56"/>
  <c r="I8" i="56"/>
  <c r="H8" i="56"/>
  <c r="L43" i="49" l="1"/>
  <c r="H43" i="49"/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M43" i="49" l="1"/>
  <c r="E43" i="49"/>
  <c r="C4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B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<sst xmlns="http://schemas.openxmlformats.org/spreadsheetml/2006/main" count="129611" uniqueCount="5269">
  <si>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</si>
  <si>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</si>
  <si>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</si>
  <si>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</si>
  <si>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</si>
  <si>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</si>
  <si>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</si>
  <si>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</si>
  <si>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</si>
  <si>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</si>
  <si>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</si>
  <si>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</si>
  <si>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</si>
  <si>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</si>
  <si>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</si>
  <si>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</si>
  <si>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</si>
  <si>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</si>
  <si>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</si>
  <si>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</si>
  <si>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</si>
  <si>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</si>
  <si>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</si>
  <si>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</si>
  <si>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</si>
  <si>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</si>
  <si>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</si>
  <si>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</si>
  <si>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</si>
  <si>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</si>
  <si>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</si>
  <si>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</si>
  <si>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</si>
  <si>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</si>
  <si>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</si>
  <si>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</si>
  <si>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</si>
  <si>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</si>
  <si>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</si>
  <si>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</si>
  <si>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</si>
  <si>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</si>
  <si>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</si>
  <si>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</si>
  <si>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</si>
  <si>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</si>
  <si>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</si>
  <si>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</si>
  <si>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</si>
  <si>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</si>
  <si>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</si>
  <si>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</si>
  <si>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</si>
  <si>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</si>
  <si>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</si>
  <si>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</si>
  <si>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</si>
  <si>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</si>
  <si>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</si>
  <si>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</si>
  <si>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</si>
  <si>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</si>
  <si>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</si>
  <si>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</si>
  <si>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</si>
  <si>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</si>
  <si>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</si>
  <si>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</si>
  <si>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</si>
  <si>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</si>
  <si>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</si>
  <si>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</si>
  <si>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</si>
  <si>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</si>
  <si>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</si>
  <si>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</si>
  <si>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</si>
  <si>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</si>
  <si>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</si>
  <si>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</si>
  <si>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</si>
  <si>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</si>
  <si>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</si>
  <si>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</si>
  <si>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</si>
  <si>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</si>
  <si>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</si>
  <si>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</si>
  <si>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</si>
  <si>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</si>
  <si>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</si>
  <si>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</si>
  <si>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</si>
  <si>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</si>
  <si>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</si>
  <si>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</si>
  <si>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</si>
  <si>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</si>
  <si>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</si>
  <si>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</si>
  <si>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</si>
  <si>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</si>
  <si>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</si>
  <si>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</si>
  <si>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</si>
  <si>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</si>
  <si>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</si>
  <si>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</si>
  <si>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</si>
  <si>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</si>
  <si>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</si>
  <si>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</si>
  <si>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</si>
  <si>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</si>
  <si>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</si>
  <si>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</si>
  <si>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</si>
  <si>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</si>
  <si>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</si>
  <si>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</si>
  <si>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</si>
  <si>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</si>
  <si>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</si>
  <si>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</si>
  <si>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</si>
  <si>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</si>
  <si>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</si>
  <si>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</si>
  <si>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</si>
  <si>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</si>
  <si>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</si>
  <si>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</si>
  <si>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</si>
  <si>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</si>
  <si>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</si>
  <si>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</si>
  <si>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</si>
  <si>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</si>
  <si>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</si>
  <si>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</si>
  <si>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</si>
  <si>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</si>
  <si>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</si>
  <si>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</si>
  <si>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</si>
  <si>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</si>
  <si>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</si>
  <si>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</si>
  <si>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</si>
  <si>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</si>
  <si>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</si>
  <si>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</si>
  <si>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</si>
  <si>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</si>
  <si>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</si>
  <si>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</si>
  <si>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</si>
  <si>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</si>
  <si>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</si>
  <si>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</si>
  <si>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</si>
  <si>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</si>
  <si>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</si>
  <si>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</si>
  <si>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</si>
  <si>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</si>
  <si>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</si>
  <si>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</si>
  <si>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</si>
  <si>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</si>
  <si>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</si>
  <si>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</si>
  <si>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</si>
  <si>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</si>
  <si>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</si>
  <si>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</si>
  <si>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</si>
  <si>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</si>
  <si>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</si>
  <si>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</si>
  <si>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</si>
  <si>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</si>
  <si>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</si>
  <si>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</si>
  <si>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</si>
  <si>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</si>
  <si>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</si>
  <si>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</si>
  <si>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</si>
  <si>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</si>
  <si>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</si>
  <si>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</si>
  <si>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</si>
  <si>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</si>
  <si>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</si>
  <si>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</si>
  <si>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</si>
  <si>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</si>
  <si>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</si>
  <si>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</si>
  <si>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</si>
  <si>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</si>
  <si>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</si>
  <si>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</si>
  <si>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</si>
  <si>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</si>
  <si>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</si>
  <si>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</si>
  <si>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</si>
  <si>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</si>
  <si>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</si>
  <si>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</si>
  <si>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</si>
  <si>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</si>
  <si>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</si>
  <si>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</si>
  <si>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</si>
  <si>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</si>
  <si>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</si>
  <si>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</si>
  <si>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</si>
  <si>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</si>
  <si>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</si>
  <si>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</si>
  <si>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</si>
  <si>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</si>
  <si>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</si>
  <si>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</si>
  <si>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</si>
  <si>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</si>
  <si>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</si>
  <si>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</si>
  <si>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</si>
  <si>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</si>
  <si>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</si>
  <si>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</si>
  <si>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</si>
  <si>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</si>
  <si>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</si>
  <si>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</si>
  <si>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</si>
  <si>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</si>
  <si>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</si>
  <si>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</si>
  <si>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</si>
  <si>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</si>
  <si>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</si>
  <si>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</si>
  <si>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</si>
  <si>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</si>
  <si>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</si>
  <si>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</si>
  <si>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</si>
  <si>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</si>
  <si>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</si>
  <si>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</si>
  <si>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</si>
  <si>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</si>
  <si>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</si>
  <si>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</si>
  <si>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</si>
  <si>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</si>
  <si>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</si>
  <si>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</si>
  <si>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</si>
  <si>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</si>
  <si>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</si>
  <si>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</si>
  <si>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</si>
  <si>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</si>
  <si>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</si>
  <si>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</si>
  <si>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</si>
  <si>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</si>
  <si>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</si>
  <si>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</si>
  <si>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</si>
  <si>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</si>
  <si>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</si>
  <si>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</si>
  <si>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</si>
  <si>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</si>
  <si>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</si>
  <si>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</si>
  <si>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</si>
  <si>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</si>
  <si>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</si>
  <si>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</si>
  <si>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</si>
  <si>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</si>
  <si>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</si>
  <si>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</si>
  <si>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</si>
  <si>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</si>
  <si>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</si>
  <si>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</si>
  <si>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</si>
  <si>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</si>
  <si>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</si>
  <si>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</si>
  <si>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</si>
  <si>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</si>
  <si>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</si>
  <si>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</si>
  <si>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</si>
  <si>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</si>
  <si>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</si>
  <si>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</si>
  <si>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</si>
  <si>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</si>
  <si>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</si>
  <si>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</si>
  <si>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</si>
  <si>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</si>
  <si>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</si>
  <si>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</si>
  <si>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</si>
  <si>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</si>
  <si>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</si>
  <si>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</si>
  <si>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</si>
  <si>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</si>
  <si>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</si>
  <si>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</si>
  <si>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</si>
  <si>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</si>
  <si>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</si>
  <si>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</si>
  <si>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</si>
  <si>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</si>
  <si>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</si>
  <si>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</si>
  <si>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</si>
  <si>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</si>
  <si>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</si>
  <si>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</si>
  <si>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</si>
  <si>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</si>
  <si>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</si>
  <si>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</si>
  <si>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</si>
  <si>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</si>
  <si>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</si>
  <si>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</si>
  <si>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</si>
  <si>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</si>
  <si>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</si>
  <si>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</si>
  <si>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</si>
  <si>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</si>
  <si>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</si>
  <si>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</si>
  <si>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</si>
  <si>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</si>
  <si>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</si>
  <si>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</si>
  <si>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</si>
  <si>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</si>
  <si>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</si>
  <si>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</si>
  <si>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</si>
  <si>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</si>
  <si>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</si>
  <si>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</si>
  <si>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</si>
  <si>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</si>
  <si>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</si>
  <si>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</si>
  <si>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</si>
  <si>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</si>
  <si>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</si>
  <si>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</si>
  <si>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</si>
  <si>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</si>
  <si>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</si>
  <si>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</si>
  <si>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</si>
  <si>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</si>
  <si>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</si>
  <si>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</si>
  <si>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</si>
  <si>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</si>
  <si>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</si>
  <si>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</si>
  <si>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</si>
  <si>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</si>
  <si>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</si>
  <si>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</si>
  <si>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</si>
  <si>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</si>
  <si>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</si>
  <si>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</si>
  <si>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</si>
  <si>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</si>
  <si>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</si>
  <si>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</si>
  <si>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</si>
  <si>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</si>
  <si>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</si>
  <si>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</si>
  <si>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</si>
  <si>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</si>
  <si>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</si>
  <si>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</si>
  <si>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</si>
  <si>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</si>
  <si>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</si>
  <si>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</si>
  <si>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</si>
  <si>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</si>
  <si>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</si>
  <si>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</si>
  <si>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</si>
  <si>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</si>
  <si>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</si>
  <si>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</si>
  <si>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</si>
  <si>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</si>
  <si>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</si>
  <si>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</si>
  <si>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</si>
  <si>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</si>
  <si>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</si>
  <si>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</si>
  <si>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</si>
  <si>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</si>
  <si>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</si>
  <si>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</si>
  <si>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</si>
  <si>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</si>
  <si>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</si>
  <si>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</si>
  <si>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</si>
  <si>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</si>
  <si>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</si>
  <si>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</si>
  <si>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</si>
  <si>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</si>
  <si>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</si>
  <si>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</si>
  <si>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</si>
  <si>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</si>
  <si>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</si>
  <si>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</si>
  <si>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</si>
  <si>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</si>
  <si>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</si>
  <si>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</si>
  <si>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</si>
  <si>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</si>
  <si>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</si>
  <si>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</si>
  <si>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</si>
  <si>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</si>
  <si>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</si>
  <si>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</si>
  <si>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</si>
  <si>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</si>
  <si>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</si>
  <si>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</si>
  <si>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</si>
  <si>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</si>
  <si>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</si>
  <si>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</si>
  <si>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</si>
  <si>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</si>
  <si>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</si>
  <si>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</si>
  <si>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</si>
  <si>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</si>
  <si>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</si>
  <si>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</si>
  <si>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</si>
  <si>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</si>
  <si>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</si>
  <si>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</si>
  <si>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</si>
  <si>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</si>
  <si>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</si>
  <si>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</si>
  <si>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</si>
  <si>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</si>
  <si>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</si>
  <si>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</si>
  <si>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</si>
  <si>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</si>
  <si>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</si>
  <si>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</si>
  <si>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</si>
  <si>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</si>
  <si>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</si>
  <si>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</si>
  <si>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</si>
  <si>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</si>
  <si>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</si>
  <si>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</si>
  <si>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</si>
  <si>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</si>
  <si>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</si>
  <si>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</si>
  <si>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</si>
  <si>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</si>
  <si>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</si>
  <si>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</si>
  <si>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</si>
  <si>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</si>
  <si>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</si>
  <si>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</si>
  <si>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</si>
  <si>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</si>
  <si>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</si>
  <si>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</si>
  <si>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</si>
  <si>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</si>
  <si>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</si>
  <si>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</si>
  <si>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</si>
  <si>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</si>
  <si>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</si>
  <si>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</si>
  <si>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</si>
  <si>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</si>
  <si>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</si>
  <si>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</si>
  <si>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</si>
  <si>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</si>
  <si>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</si>
  <si>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</si>
  <si>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</si>
  <si>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</si>
  <si>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</si>
  <si>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</si>
  <si>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</si>
  <si>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</si>
  <si>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</si>
  <si>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</si>
  <si>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</si>
  <si>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</si>
  <si>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</si>
  <si>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</si>
  <si>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</si>
  <si>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</si>
  <si>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</si>
  <si>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</si>
  <si>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</si>
  <si>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</si>
  <si>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</si>
  <si>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</si>
  <si>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</si>
  <si>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</si>
  <si>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</si>
  <si>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</si>
  <si>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</si>
  <si>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</si>
  <si>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</si>
  <si>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</si>
  <si>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</si>
  <si>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</si>
  <si>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</si>
  <si>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</si>
  <si>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</si>
  <si>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</si>
  <si>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</si>
  <si>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</si>
  <si>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</si>
  <si>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</si>
  <si>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</si>
  <si>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</si>
  <si>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</si>
  <si>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</si>
  <si>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</si>
  <si>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</si>
  <si>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</si>
  <si>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</si>
  <si>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</si>
  <si>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</si>
  <si>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</si>
  <si>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</si>
  <si>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</si>
  <si>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</si>
  <si>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</si>
  <si>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</si>
  <si>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</si>
  <si>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</si>
  <si>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</si>
  <si>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</si>
  <si>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</si>
  <si>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</si>
  <si>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</si>
  <si>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</si>
  <si>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</si>
  <si>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</si>
  <si>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</si>
  <si>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</si>
  <si>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</si>
  <si>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</si>
  <si>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</si>
  <si>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</si>
  <si>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</si>
  <si>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</si>
  <si>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</si>
  <si>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</si>
  <si>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</si>
  <si>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</si>
  <si>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</si>
  <si>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</si>
  <si>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</si>
  <si>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</si>
  <si>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</si>
  <si>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</si>
  <si>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</si>
  <si>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</si>
  <si>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</si>
  <si>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</si>
  <si>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</si>
  <si>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</si>
  <si>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</si>
  <si>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</si>
  <si>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</si>
  <si>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</si>
  <si>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</si>
  <si>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</si>
  <si>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</si>
  <si>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</si>
  <si>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</si>
  <si>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</si>
  <si>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</si>
  <si>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</si>
  <si>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</si>
  <si>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</si>
  <si>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</si>
  <si>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</si>
  <si>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</si>
  <si>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</si>
  <si>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</si>
  <si>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</si>
  <si>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</si>
  <si>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</si>
  <si>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</si>
  <si>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</si>
  <si>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</si>
  <si>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</si>
  <si>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</si>
  <si>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</si>
  <si>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</si>
  <si>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</si>
  <si>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</si>
  <si>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</si>
  <si>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</si>
  <si>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</si>
  <si>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</si>
  <si>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</si>
  <si>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</si>
  <si>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</si>
  <si>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</si>
  <si>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</si>
  <si>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</si>
  <si>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</si>
  <si>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</si>
  <si>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</si>
  <si>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</si>
  <si>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</si>
  <si>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</si>
  <si>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</si>
  <si>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</si>
  <si>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</si>
  <si>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</si>
  <si>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</si>
  <si>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</si>
  <si>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</si>
  <si>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</si>
  <si>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</si>
  <si>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</si>
  <si>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</si>
  <si>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</si>
  <si>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</si>
  <si>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</si>
  <si>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</si>
  <si>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</si>
  <si>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</si>
  <si>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</si>
  <si>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</si>
  <si>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</si>
  <si>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</si>
  <si>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</si>
  <si>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</si>
  <si>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</si>
  <si>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</si>
  <si>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</si>
  <si>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</si>
  <si>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</si>
  <si>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</si>
  <si>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</si>
  <si>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</si>
  <si>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</si>
  <si>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</si>
  <si>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</si>
  <si>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</si>
  <si>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</si>
  <si>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</si>
  <si>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</si>
  <si>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</si>
  <si>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</si>
  <si>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</si>
  <si>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</si>
  <si>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</si>
  <si>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</si>
  <si>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</si>
  <si>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</si>
  <si>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</si>
  <si>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</si>
  <si>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</si>
  <si>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</si>
  <si>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</si>
  <si>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</si>
  <si>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</si>
  <si>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</si>
  <si>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</si>
  <si>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</si>
  <si>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</si>
  <si>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</si>
  <si>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</si>
  <si>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</si>
  <si>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</si>
  <si>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</si>
  <si>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</si>
  <si>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</si>
  <si>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</si>
  <si>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</si>
  <si>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</si>
  <si>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</si>
  <si>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</si>
  <si>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</si>
  <si>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</si>
  <si>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</si>
  <si>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</si>
  <si>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</si>
  <si>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</si>
  <si>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</si>
  <si>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</si>
  <si>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</si>
  <si>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</si>
  <si>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</si>
  <si>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</si>
  <si>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</si>
  <si>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</si>
  <si>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</si>
  <si>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</si>
  <si>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</si>
  <si>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</si>
  <si>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</si>
  <si>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</si>
  <si>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</si>
  <si>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</si>
  <si>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</si>
  <si>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</si>
  <si>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</si>
  <si>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</si>
  <si>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</si>
  <si>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</si>
  <si>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</si>
  <si>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</si>
  <si>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</si>
  <si>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</si>
  <si>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</si>
  <si>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</si>
  <si>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</si>
  <si>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</si>
  <si>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</si>
  <si>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</si>
  <si>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</si>
  <si>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</si>
  <si>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</si>
  <si>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</si>
  <si>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</si>
  <si>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</si>
  <si>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</si>
  <si>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</si>
  <si>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</si>
  <si>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</si>
  <si>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</si>
  <si>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</si>
  <si>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</si>
  <si>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</si>
  <si>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</si>
  <si>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</si>
  <si>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</si>
  <si>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</si>
  <si>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</si>
  <si>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</si>
  <si>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</si>
  <si>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</si>
  <si>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</si>
  <si>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</si>
  <si>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</si>
  <si>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</si>
  <si>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</si>
  <si>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</si>
  <si>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</si>
  <si>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</si>
  <si>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</si>
  <si>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</si>
  <si>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</si>
  <si>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</si>
  <si>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</si>
  <si>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</si>
  <si>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</si>
  <si>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</si>
  <si>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</si>
  <si>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</si>
  <si>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</si>
  <si>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</si>
  <si>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</si>
  <si>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</si>
  <si>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</si>
  <si>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</si>
  <si>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</si>
  <si>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</si>
  <si>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</si>
  <si>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</si>
  <si>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</si>
  <si>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</si>
  <si>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</si>
  <si>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</si>
  <si>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</si>
  <si>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</si>
  <si>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</si>
  <si>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</si>
  <si>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</si>
  <si>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</si>
  <si>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</si>
  <si>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</si>
  <si>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</si>
  <si>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</si>
  <si>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</si>
  <si>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</si>
  <si>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</si>
  <si>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</si>
  <si>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</si>
  <si>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</si>
  <si>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</si>
  <si>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</si>
  <si>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</si>
  <si>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</si>
  <si>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</si>
  <si>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</si>
  <si>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</si>
  <si>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</si>
  <si>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</si>
  <si>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</si>
  <si>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</si>
  <si>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</si>
  <si>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</si>
  <si>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</si>
  <si>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</si>
  <si>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</si>
  <si>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</si>
  <si>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</si>
  <si>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</si>
  <si>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</si>
  <si>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</si>
  <si>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</si>
  <si>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</si>
  <si>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</si>
  <si>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</si>
  <si>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</si>
  <si>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</si>
  <si>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</si>
  <si>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</si>
  <si>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</si>
  <si>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</si>
  <si>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</si>
  <si>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</si>
  <si>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</si>
  <si>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</si>
  <si>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</si>
  <si>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</si>
  <si>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</si>
  <si>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</si>
  <si>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</si>
  <si>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</si>
  <si>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</si>
  <si>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</si>
  <si>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</si>
  <si>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</si>
  <si>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</si>
  <si>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</si>
  <si>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</si>
  <si>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</si>
  <si>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</si>
  <si>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</si>
  <si>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</si>
  <si>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</si>
  <si>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</si>
  <si>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</si>
  <si>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</si>
  <si>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</si>
  <si>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</si>
  <si>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</si>
  <si>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</si>
  <si>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</si>
  <si>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</si>
  <si>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</si>
  <si>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</si>
  <si>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</si>
  <si>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</si>
  <si>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</si>
  <si>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</si>
  <si>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</si>
  <si>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</si>
  <si>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</si>
  <si>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</si>
  <si>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</si>
  <si>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</si>
  <si>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</si>
  <si>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</si>
  <si>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</si>
  <si>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</si>
  <si>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</si>
  <si>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</si>
  <si>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</si>
  <si>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</si>
  <si>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</si>
  <si>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</si>
  <si>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</si>
  <si>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</si>
  <si>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</si>
  <si>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</si>
  <si>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</si>
  <si>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</si>
  <si>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</si>
  <si>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</si>
  <si>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</si>
  <si>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</si>
  <si>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</si>
  <si>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</si>
  <si>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</si>
  <si>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</si>
  <si>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</si>
  <si>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</si>
  <si>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</si>
  <si>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</si>
  <si>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</si>
  <si>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</si>
  <si>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</si>
  <si>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</si>
  <si>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</si>
  <si>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</si>
  <si>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</si>
  <si>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</si>
  <si>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</si>
  <si>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</si>
  <si>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</si>
  <si>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</si>
  <si>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</si>
  <si>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</si>
  <si>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</si>
  <si>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</si>
  <si>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</si>
  <si>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</si>
  <si>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</si>
  <si>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</si>
  <si>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</si>
  <si>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</si>
  <si>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</si>
  <si>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</si>
  <si>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</si>
  <si>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</si>
  <si>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</si>
  <si>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</si>
  <si>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</si>
  <si>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</si>
  <si>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</si>
  <si>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</si>
  <si>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</si>
  <si>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</si>
  <si>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</si>
  <si>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</si>
  <si>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</si>
  <si>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</si>
  <si>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</si>
  <si>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</si>
  <si>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</si>
  <si>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</si>
  <si>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</si>
  <si>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</si>
  <si>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</si>
  <si>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</si>
  <si>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</si>
  <si>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</si>
  <si>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</si>
  <si>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</si>
  <si>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</si>
  <si>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</si>
  <si>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</si>
  <si>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</si>
  <si>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</si>
  <si>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</si>
  <si>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</si>
  <si>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</si>
  <si>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</si>
  <si>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</si>
  <si>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</si>
  <si>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</si>
  <si>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</si>
  <si>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</si>
  <si>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</si>
  <si>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</si>
  <si>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</si>
  <si>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</si>
  <si>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</si>
  <si>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</si>
  <si>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</si>
  <si>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</si>
  <si>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</si>
  <si>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</si>
  <si>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</si>
  <si>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</si>
  <si>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</si>
  <si>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</si>
  <si>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</si>
  <si>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</si>
  <si>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</si>
  <si>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</si>
  <si>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</si>
  <si>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</si>
  <si>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</si>
  <si>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</si>
  <si>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</si>
  <si>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</si>
  <si>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</si>
  <si>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</si>
  <si>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</si>
  <si>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</si>
  <si>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</si>
  <si>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</si>
  <si>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</si>
  <si>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</si>
  <si>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</si>
  <si>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</si>
  <si>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</si>
  <si>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</si>
  <si>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</si>
  <si>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</si>
  <si>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</si>
  <si>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</si>
  <si>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</si>
  <si>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</si>
  <si>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</si>
  <si>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</si>
  <si>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</si>
  <si>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</si>
  <si>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</si>
  <si>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</si>
  <si>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</si>
  <si>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</si>
  <si>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</si>
  <si>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</si>
  <si>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</si>
  <si>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</si>
  <si>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</si>
  <si>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</si>
  <si>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</si>
  <si>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</si>
  <si>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</si>
  <si>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</si>
  <si>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</si>
  <si>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</si>
  <si>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</si>
  <si>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</si>
  <si>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</si>
  <si>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</si>
  <si>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</si>
  <si>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</si>
  <si>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</si>
  <si>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</si>
  <si>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</si>
  <si>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</si>
  <si>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</si>
  <si>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</si>
  <si>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</si>
  <si>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</si>
  <si>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</si>
  <si>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</si>
  <si>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</si>
  <si>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</si>
  <si>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</si>
  <si>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</si>
  <si>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</si>
  <si>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</si>
  <si>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</si>
  <si>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</si>
  <si>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</si>
  <si>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</si>
  <si>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</si>
  <si>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</si>
  <si>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</si>
  <si>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</si>
  <si>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</si>
  <si>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</si>
  <si>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</si>
  <si>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</si>
  <si>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</si>
  <si>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</si>
  <si>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</si>
  <si>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</si>
  <si>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</si>
  <si>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</si>
  <si>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</si>
  <si>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</si>
  <si>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</si>
  <si>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</si>
  <si>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</si>
  <si>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</si>
  <si>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</si>
  <si>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</si>
  <si>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</si>
  <si>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</si>
  <si>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</si>
  <si>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</si>
  <si>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</si>
  <si>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</si>
  <si>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</si>
  <si>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</si>
  <si>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</si>
  <si>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</si>
  <si>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</si>
  <si>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</si>
  <si>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</si>
  <si>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</si>
  <si>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</si>
  <si>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</si>
  <si>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</si>
  <si>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</si>
  <si>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</si>
  <si>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</si>
  <si>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</si>
  <si>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</si>
  <si>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</si>
  <si>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</si>
  <si>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</si>
  <si>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</si>
  <si>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</si>
  <si>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</si>
  <si>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</si>
  <si>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</si>
  <si>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</si>
  <si>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</si>
  <si>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</si>
  <si>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</si>
  <si>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</si>
  <si>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</si>
  <si>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</si>
  <si>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</si>
  <si>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</si>
  <si>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</si>
  <si>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</si>
  <si>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</si>
  <si>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</si>
  <si>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</si>
  <si>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</si>
  <si>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</si>
  <si>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</si>
  <si>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</si>
  <si>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</si>
  <si>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</si>
  <si>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</si>
  <si>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</si>
  <si>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</si>
  <si>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</si>
  <si>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</si>
  <si>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</si>
  <si>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</si>
  <si>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</si>
  <si>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</si>
  <si>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</si>
  <si>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</si>
  <si>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</si>
  <si>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</si>
  <si>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</si>
  <si>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</si>
  <si>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</si>
  <si>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</si>
  <si>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</si>
  <si>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</si>
  <si>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</si>
  <si>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</si>
  <si>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</si>
  <si>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</si>
  <si>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</si>
  <si>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</si>
  <si>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</si>
  <si>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</si>
  <si>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</si>
  <si>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</si>
  <si>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</si>
  <si>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</si>
  <si>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</si>
  <si>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</si>
  <si>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</si>
  <si>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</si>
  <si>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</si>
  <si>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</si>
  <si>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</si>
  <si>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</si>
  <si>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</si>
  <si>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</si>
  <si>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</si>
  <si>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</si>
  <si>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</si>
  <si>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</si>
  <si>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</si>
  <si>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</si>
  <si>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</si>
  <si>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</si>
  <si>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</si>
  <si>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</si>
  <si>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</si>
  <si>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</si>
  <si>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</si>
  <si>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</si>
  <si>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</si>
  <si>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</si>
  <si>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</si>
  <si>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</si>
  <si>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</si>
  <si>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</si>
  <si>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</si>
  <si>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</si>
  <si>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</si>
  <si>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</si>
  <si>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</si>
  <si>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</si>
  <si>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</si>
  <si>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</si>
  <si>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</si>
  <si>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</si>
  <si>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</si>
  <si>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</si>
  <si>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</si>
  <si>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</si>
  <si>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</si>
  <si>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</si>
  <si>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</si>
  <si>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</si>
  <si>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</si>
  <si>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</si>
  <si>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</si>
  <si>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</si>
  <si>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</si>
  <si>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</si>
  <si>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</si>
  <si>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</si>
  <si>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</si>
  <si>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</si>
  <si>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</si>
  <si>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</si>
  <si>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</si>
  <si>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</si>
  <si>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</si>
  <si>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</si>
  <si>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</si>
  <si>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</si>
  <si>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</si>
  <si>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</si>
  <si>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</si>
  <si>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</si>
  <si>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</si>
  <si>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</si>
  <si>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</si>
  <si>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</si>
  <si>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</si>
  <si>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</si>
  <si>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</si>
  <si>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</si>
  <si>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</si>
  <si>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</si>
  <si>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</si>
  <si>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</si>
  <si>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</si>
  <si>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</si>
  <si>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</si>
  <si>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</si>
  <si>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</si>
  <si>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</si>
  <si>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</si>
  <si>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</si>
  <si>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</si>
  <si>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</si>
  <si>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</si>
  <si>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</si>
  <si>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</si>
  <si>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</si>
  <si>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</si>
  <si>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</si>
  <si>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</si>
  <si>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</si>
  <si>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</si>
  <si>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</si>
  <si>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</si>
  <si>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</si>
  <si>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</si>
  <si>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</si>
  <si>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</si>
  <si>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</si>
  <si>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</si>
  <si>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</si>
  <si>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</si>
  <si>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</si>
  <si>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</si>
  <si>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</si>
  <si>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</si>
  <si>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</si>
  <si>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</si>
  <si>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</si>
  <si>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</si>
  <si>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</si>
  <si>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</si>
  <si>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</si>
  <si>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</si>
  <si>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</si>
  <si>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</si>
  <si>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</si>
  <si>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</si>
  <si>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</si>
  <si>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</si>
  <si>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</si>
  <si>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</si>
  <si>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</si>
  <si>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</si>
  <si>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</si>
  <si>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</si>
  <si>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</si>
  <si>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</si>
  <si>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</si>
  <si>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</si>
  <si>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</si>
  <si>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</si>
  <si>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</si>
  <si>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</si>
  <si>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</si>
  <si>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</si>
  <si>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</si>
  <si>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</si>
  <si>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</si>
  <si>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</si>
  <si>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</si>
  <si>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</si>
  <si>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</si>
  <si>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</si>
  <si>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</si>
  <si>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</si>
  <si>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</si>
  <si>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</si>
  <si>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</si>
  <si>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</si>
  <si>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</si>
  <si>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</si>
  <si>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</si>
  <si>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</si>
  <si>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</si>
  <si>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</si>
  <si>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</si>
  <si>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</si>
  <si>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</si>
  <si>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</si>
  <si>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</si>
  <si>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</si>
  <si>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</si>
  <si>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</si>
  <si>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</si>
  <si>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</si>
  <si>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</si>
  <si>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</si>
  <si>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</si>
  <si>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</si>
  <si>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</si>
  <si>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</si>
  <si>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</si>
  <si>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</si>
  <si>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</si>
  <si>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</si>
  <si>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</si>
  <si>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</si>
  <si>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</si>
  <si>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</si>
  <si>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</si>
  <si>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</si>
  <si>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</si>
  <si>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</si>
  <si>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</si>
  <si>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</si>
  <si>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</si>
  <si>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</si>
  <si>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</si>
  <si>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</si>
  <si>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</si>
  <si>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</si>
  <si>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</si>
  <si>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</si>
  <si>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</si>
  <si>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</si>
  <si>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</si>
  <si>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</si>
  <si>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</si>
  <si>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</si>
  <si>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</si>
  <si>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</si>
  <si>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</si>
  <si>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</si>
  <si>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</si>
  <si>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</si>
  <si>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</si>
  <si>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</si>
  <si>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</si>
  <si>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</si>
  <si>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</si>
  <si>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</si>
  <si>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</si>
  <si>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</si>
  <si>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</si>
  <si>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</si>
  <si>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</si>
  <si>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</si>
  <si>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</si>
  <si>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</si>
  <si>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</si>
  <si>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</si>
  <si>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</si>
  <si>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</si>
  <si>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</si>
  <si>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</si>
  <si>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</si>
  <si>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</si>
  <si>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</si>
  <si>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</si>
  <si>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</si>
  <si>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</si>
  <si>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</si>
  <si>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</si>
  <si>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</si>
  <si>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</si>
  <si>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</si>
  <si>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</si>
  <si>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</si>
  <si>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</si>
  <si>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</si>
  <si>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</si>
  <si>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</si>
  <si>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</si>
  <si>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</si>
  <si>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</si>
  <si>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</si>
  <si>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</si>
  <si>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</si>
  <si>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</si>
  <si>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</si>
  <si>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</si>
  <si>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</si>
  <si>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</si>
  <si>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</si>
  <si>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</si>
  <si>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</si>
  <si>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</si>
  <si>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</si>
  <si>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</si>
  <si>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</si>
  <si>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</si>
  <si>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</si>
  <si>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</si>
  <si>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</si>
  <si>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</si>
  <si>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</si>
  <si>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</si>
  <si>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</si>
  <si>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</si>
  <si>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</si>
  <si>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</si>
  <si>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</si>
  <si>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</si>
  <si>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</si>
  <si>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</si>
  <si>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</si>
  <si>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</si>
  <si>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</si>
  <si>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</si>
  <si>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</si>
  <si>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</si>
  <si>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</si>
  <si>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</si>
  <si>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</si>
  <si>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</si>
  <si>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</si>
  <si>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</si>
  <si>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</si>
  <si>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</si>
  <si>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</si>
  <si>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</si>
  <si>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</si>
  <si>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</si>
  <si>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</si>
  <si>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</si>
  <si>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</si>
  <si>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</si>
  <si>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</si>
  <si>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</si>
  <si>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</si>
  <si>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</si>
  <si>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</si>
  <si>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</si>
  <si>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</si>
  <si>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</si>
  <si>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</si>
  <si>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</si>
  <si>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</si>
  <si>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</si>
  <si>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</si>
  <si>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</si>
  <si>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</si>
  <si>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</si>
  <si>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</si>
  <si>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</si>
  <si>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</si>
  <si>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</si>
  <si>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</si>
  <si>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</si>
  <si>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</si>
  <si>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</si>
  <si>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</si>
  <si>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</si>
  <si>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</si>
  <si>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</si>
  <si>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</si>
  <si>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</si>
  <si>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</si>
  <si>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</si>
  <si>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</si>
  <si>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</si>
  <si>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</si>
  <si>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</si>
  <si>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</si>
  <si>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</si>
  <si>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</si>
  <si>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</si>
  <si>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</si>
  <si>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</si>
  <si>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</si>
  <si>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</si>
  <si>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</si>
  <si>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</si>
  <si>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</si>
  <si>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</si>
  <si>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</si>
  <si>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</si>
  <si>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</si>
  <si>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</si>
  <si>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</si>
  <si>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</si>
  <si>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</si>
  <si>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</si>
  <si>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</si>
  <si>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</si>
  <si>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</si>
  <si>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</si>
  <si>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</si>
  <si>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</si>
  <si>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</si>
  <si>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</si>
  <si>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</si>
  <si>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</si>
  <si>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</si>
  <si>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</si>
  <si>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</si>
  <si>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</si>
  <si>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</si>
  <si>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</si>
  <si>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</si>
  <si>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</si>
  <si>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</si>
  <si>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</si>
  <si>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</si>
  <si>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</si>
  <si>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</si>
  <si>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</si>
  <si>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</si>
  <si>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</si>
  <si>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</si>
  <si>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</si>
  <si>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</si>
  <si>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</si>
  <si>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</si>
  <si>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</si>
  <si>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</si>
  <si>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</si>
  <si>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</si>
  <si>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</si>
  <si>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</si>
  <si>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</si>
  <si>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</si>
  <si>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</si>
  <si>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</si>
  <si>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</si>
  <si>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</si>
  <si>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</si>
  <si>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</si>
  <si>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</si>
  <si>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</si>
  <si>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</si>
  <si>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</si>
  <si>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</si>
  <si>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</si>
  <si>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</si>
  <si>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</si>
  <si>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</si>
  <si>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</si>
  <si>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</si>
  <si>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</si>
  <si>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</si>
  <si>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</si>
  <si>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</si>
  <si>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</si>
  <si>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</si>
  <si>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</si>
  <si>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</si>
  <si>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</si>
  <si>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</si>
  <si>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</si>
  <si>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</si>
  <si>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</si>
  <si>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</si>
  <si>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</si>
  <si>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</si>
  <si>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</si>
  <si>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</si>
  <si>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</si>
  <si>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</si>
  <si>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</si>
  <si>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</si>
  <si>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</si>
  <si>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</si>
  <si>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</si>
  <si>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</si>
  <si>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</si>
  <si>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</si>
  <si>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</si>
  <si>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</si>
  <si>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</si>
  <si>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</si>
  <si>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</si>
  <si>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</si>
  <si>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</si>
  <si>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</si>
  <si>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</si>
  <si>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</si>
  <si>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</si>
  <si>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</si>
  <si>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</si>
  <si>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</si>
  <si>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</si>
  <si>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</si>
  <si>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</si>
  <si>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</si>
  <si>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</si>
  <si>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</si>
  <si>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</si>
  <si>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</si>
  <si>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</si>
  <si>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</si>
  <si>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</si>
  <si>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</si>
  <si>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</si>
  <si>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</si>
  <si>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</si>
  <si>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</si>
  <si>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</si>
  <si>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</si>
  <si>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</si>
  <si>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</si>
  <si>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</si>
  <si>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</si>
  <si>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</si>
  <si>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</si>
  <si>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</si>
  <si>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</si>
  <si>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</si>
  <si>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</si>
  <si>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</si>
  <si>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</si>
  <si>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</si>
  <si>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</si>
  <si>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</si>
  <si>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</si>
  <si>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</si>
  <si>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</si>
  <si>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</si>
  <si>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</si>
  <si>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</si>
  <si>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</si>
  <si>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</si>
  <si>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</si>
  <si>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</si>
  <si>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</si>
  <si>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</si>
  <si>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</si>
  <si>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</si>
  <si>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</si>
  <si>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</si>
  <si>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</si>
  <si>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</si>
  <si>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</si>
  <si>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</si>
  <si>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</si>
  <si>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</si>
  <si>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</si>
  <si>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</si>
  <si>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</si>
  <si>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</si>
  <si>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</si>
  <si>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</si>
  <si>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</si>
  <si>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</si>
  <si>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</si>
  <si>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</si>
  <si>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</si>
  <si>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</si>
  <si>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</si>
  <si>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</si>
  <si>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</si>
  <si>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</si>
  <si>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</si>
  <si>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</si>
  <si>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</si>
  <si>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</si>
  <si>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</si>
  <si>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</si>
  <si>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</si>
  <si>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</si>
  <si>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</si>
  <si>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</si>
  <si>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</si>
  <si>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</si>
  <si>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</si>
  <si>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</si>
  <si>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</si>
  <si>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</si>
  <si>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</si>
  <si>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</si>
  <si>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</si>
  <si>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</si>
  <si>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</si>
  <si>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</si>
  <si>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</si>
  <si>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</si>
  <si>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</si>
  <si>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</si>
  <si>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</si>
  <si>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</si>
  <si>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</si>
  <si>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</si>
  <si>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</si>
  <si>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</si>
  <si>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</si>
  <si>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</si>
  <si>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</si>
  <si>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</si>
  <si>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</si>
  <si>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</si>
  <si>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</si>
  <si>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</si>
  <si>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</si>
  <si>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</si>
  <si>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</si>
  <si>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</si>
  <si>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</si>
  <si>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</si>
  <si>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</si>
  <si>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</si>
  <si>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</si>
  <si>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</si>
  <si>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</si>
  <si>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</si>
  <si>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</si>
  <si>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</si>
  <si>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</si>
  <si>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</si>
  <si>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</si>
  <si>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</si>
  <si>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</si>
  <si>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</si>
  <si>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</si>
  <si>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</si>
  <si>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</si>
  <si>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</si>
  <si>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</si>
  <si>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</si>
  <si>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</si>
  <si>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</si>
  <si>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</si>
  <si>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</si>
  <si>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</si>
  <si>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</si>
  <si>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</si>
  <si>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</si>
  <si>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</si>
  <si>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</si>
  <si>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</si>
  <si>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</si>
  <si>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</si>
  <si>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</si>
  <si>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</si>
  <si>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</si>
  <si>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</si>
  <si>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</si>
  <si>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</si>
  <si>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</si>
  <si>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</si>
  <si>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</si>
  <si>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</si>
  <si>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</si>
  <si>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</si>
  <si>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</si>
  <si>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</si>
  <si>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</si>
  <si>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</si>
  <si>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</si>
  <si>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</si>
  <si>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</si>
  <si>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</si>
  <si>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</si>
  <si>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</si>
  <si>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</si>
  <si>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</si>
  <si>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</si>
  <si>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</si>
  <si>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</si>
  <si>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</si>
  <si>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</si>
  <si>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</si>
  <si>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</si>
  <si>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</si>
  <si>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</si>
  <si>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</si>
  <si>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</si>
  <si>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</si>
  <si>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</si>
  <si>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</si>
  <si>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</si>
  <si>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</si>
  <si>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</si>
  <si>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</si>
  <si>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</si>
  <si>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</si>
  <si>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</si>
  <si>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</si>
  <si>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</si>
  <si>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</si>
  <si>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</si>
  <si>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</si>
  <si>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</si>
  <si>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</si>
  <si>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</si>
  <si>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</si>
  <si>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</si>
  <si>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</si>
  <si>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</si>
  <si>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</si>
  <si>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</si>
  <si>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</si>
  <si>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</si>
  <si>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</si>
  <si>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</si>
  <si>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</si>
  <si>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</si>
  <si>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</si>
  <si>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</si>
  <si>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</si>
  <si>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</si>
  <si>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</si>
  <si>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</si>
  <si>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</si>
  <si>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</si>
  <si>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</si>
  <si>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</si>
  <si>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</si>
  <si>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</si>
  <si>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</si>
  <si>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</si>
  <si>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</si>
  <si>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</si>
  <si>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</si>
  <si>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</si>
  <si>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</si>
  <si>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</si>
  <si>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</si>
  <si>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</si>
  <si>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</si>
  <si>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</si>
  <si>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</si>
  <si>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</si>
  <si>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</si>
  <si>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</si>
  <si>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</si>
  <si>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</si>
  <si>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</si>
  <si>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</si>
  <si>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</si>
  <si>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</si>
  <si>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</si>
  <si>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</si>
  <si>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</si>
  <si>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</si>
  <si>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</si>
  <si>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</si>
  <si>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</si>
  <si>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</si>
  <si>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</si>
  <si>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</si>
  <si>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</si>
  <si>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</si>
  <si>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</si>
  <si>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</si>
  <si>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</si>
  <si>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</si>
  <si>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</si>
  <si>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</si>
  <si>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</si>
  <si>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</si>
  <si>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</si>
  <si>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</si>
  <si>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</si>
  <si>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</si>
  <si>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</si>
  <si>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</si>
  <si>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</si>
  <si>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</si>
  <si>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</si>
  <si>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</si>
  <si>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</si>
  <si>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</si>
  <si>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</si>
  <si>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</si>
  <si>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</si>
  <si>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</si>
  <si>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</si>
  <si>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</si>
  <si>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</si>
  <si>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</si>
  <si>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</si>
  <si>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</si>
  <si>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</si>
  <si>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</si>
  <si>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</si>
  <si>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</si>
  <si>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</si>
  <si>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</si>
  <si>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</si>
  <si>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</si>
  <si>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</si>
  <si>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</si>
  <si>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</si>
  <si>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</si>
  <si>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</si>
  <si>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</si>
  <si>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</si>
  <si>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</si>
  <si>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</si>
  <si>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</si>
  <si>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</si>
  <si>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</si>
  <si>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</si>
  <si>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</si>
  <si>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</si>
  <si>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</si>
  <si>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</si>
  <si>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</si>
  <si>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</si>
  <si>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</si>
  <si>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</si>
  <si>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</si>
  <si>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</si>
  <si>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</si>
  <si>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</si>
  <si>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</si>
  <si>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</si>
  <si>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</si>
  <si>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</si>
  <si>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</si>
  <si>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</si>
  <si>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</si>
  <si>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</si>
  <si>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</si>
  <si>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</si>
  <si>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</si>
  <si>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</si>
  <si>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</si>
  <si>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</si>
  <si>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</si>
  <si>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</si>
  <si>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</si>
  <si>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</si>
  <si>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</si>
  <si>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</si>
  <si>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</si>
  <si>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</si>
  <si>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</si>
  <si>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</si>
  <si>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</si>
  <si>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</si>
  <si>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</si>
  <si>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</si>
  <si>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</si>
  <si>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</si>
  <si>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</si>
  <si>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</si>
  <si>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</si>
  <si>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</si>
  <si>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</si>
  <si>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</si>
  <si>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</si>
  <si>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</si>
  <si>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</si>
  <si>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</si>
  <si>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</si>
  <si>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</si>
  <si>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</si>
  <si>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</si>
  <si>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</si>
  <si>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</si>
  <si>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</si>
  <si>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</si>
  <si>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</si>
  <si>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</si>
  <si>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</si>
  <si>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</si>
  <si>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</si>
  <si>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</si>
  <si>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</si>
  <si>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</si>
  <si>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</si>
  <si>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</si>
  <si>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</si>
  <si>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</si>
  <si>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</si>
  <si>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</si>
  <si>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</si>
  <si>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</si>
  <si>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</si>
  <si>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</si>
  <si>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</si>
  <si>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</si>
  <si>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</si>
  <si>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</si>
  <si>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</si>
  <si>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</si>
  <si>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</si>
  <si>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</si>
  <si>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</si>
  <si>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</si>
  <si>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</si>
  <si>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</si>
  <si>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</si>
  <si>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</si>
  <si>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</si>
  <si>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</si>
  <si>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</si>
  <si>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</si>
  <si>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</si>
  <si>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</si>
  <si>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</si>
  <si>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</si>
  <si>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</si>
  <si>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</si>
  <si>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</si>
  <si>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</si>
  <si>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</si>
  <si>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</si>
  <si>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</si>
  <si>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</si>
  <si>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</si>
  <si>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</si>
  <si>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</si>
  <si>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</si>
  <si>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</si>
  <si>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</si>
  <si>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</si>
  <si>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</si>
  <si>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</si>
  <si>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</si>
  <si>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</si>
  <si>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</si>
  <si>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</si>
  <si>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</si>
  <si>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</si>
  <si>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</si>
  <si>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</si>
  <si>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</si>
  <si>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</si>
  <si>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</si>
  <si>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</si>
  <si>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</si>
  <si>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</si>
  <si>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</si>
  <si>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</si>
  <si>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</si>
  <si>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</si>
  <si>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</si>
  <si>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</si>
  <si>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</si>
  <si>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</si>
  <si>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</si>
  <si>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</si>
  <si>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</si>
  <si>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</si>
  <si>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</si>
  <si>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</si>
  <si>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</si>
  <si>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</si>
  <si>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</si>
  <si>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</si>
  <si>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</si>
  <si>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</si>
  <si>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</si>
  <si>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</si>
  <si>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</si>
  <si>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</si>
  <si>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</si>
  <si>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</si>
  <si>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</si>
  <si>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</si>
  <si>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</si>
  <si>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</si>
  <si>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</si>
  <si>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</si>
  <si>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</si>
  <si>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</si>
  <si>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</si>
  <si>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</si>
  <si>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</si>
  <si>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</si>
  <si>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</si>
  <si>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</si>
  <si>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</si>
  <si>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</si>
  <si>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</si>
  <si>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</si>
  <si>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</si>
  <si>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</si>
  <si>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</si>
  <si>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</si>
  <si>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</si>
  <si>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</si>
  <si>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</si>
  <si>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</si>
  <si>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</si>
  <si>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</si>
  <si>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</si>
  <si>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</si>
  <si>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</si>
  <si>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</si>
  <si>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</si>
  <si>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</si>
  <si>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</si>
  <si>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</si>
  <si>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</si>
  <si>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</si>
  <si>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</si>
  <si>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</si>
  <si>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</si>
  <si>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</si>
  <si>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</si>
  <si>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</si>
  <si>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</si>
  <si>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</si>
  <si>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</si>
  <si>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</si>
  <si>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</si>
  <si>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</si>
  <si>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</si>
  <si>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</si>
  <si>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</si>
  <si>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</si>
  <si>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</si>
  <si>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</si>
  <si>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</si>
  <si>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</si>
  <si>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</si>
  <si>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</si>
  <si>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</si>
  <si>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</si>
  <si>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</si>
  <si>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</si>
  <si>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</si>
  <si>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</si>
  <si>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</si>
  <si>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</si>
  <si>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</si>
  <si>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</si>
  <si>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</si>
  <si>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</si>
  <si>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</si>
  <si>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</si>
  <si>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</si>
  <si>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</si>
  <si>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</si>
  <si>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</si>
  <si>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</si>
  <si>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</si>
  <si>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</si>
  <si>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</si>
  <si>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</si>
  <si>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</si>
  <si>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</si>
  <si>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</si>
  <si>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</si>
  <si>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</si>
  <si>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</si>
  <si>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</si>
  <si>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</si>
  <si>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</si>
  <si>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</si>
  <si>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</si>
  <si>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</si>
  <si>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</si>
  <si>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</si>
  <si>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</si>
  <si>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</si>
  <si>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</si>
  <si>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</si>
  <si>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</si>
  <si>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</si>
  <si>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</si>
  <si>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</si>
  <si>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</si>
  <si>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</si>
  <si>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</si>
  <si>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</si>
  <si>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</si>
  <si>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</si>
  <si>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</si>
  <si>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</si>
  <si>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</si>
  <si>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</si>
  <si>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</si>
  <si>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</si>
  <si>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</si>
  <si>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</si>
  <si>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</si>
  <si>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</si>
  <si>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</si>
  <si>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</si>
  <si>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</si>
  <si>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</si>
  <si>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</si>
  <si>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</si>
  <si>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</si>
  <si>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</si>
  <si>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</si>
  <si>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</si>
  <si>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</si>
  <si>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</si>
  <si>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</si>
  <si>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</si>
  <si>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</si>
  <si>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</si>
  <si>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</si>
  <si>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</si>
  <si>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</si>
  <si>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</si>
  <si>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</si>
  <si>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</si>
  <si>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</si>
  <si>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</si>
  <si>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</si>
  <si>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</si>
  <si>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</si>
  <si>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</si>
  <si>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</si>
  <si>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</si>
  <si>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</si>
  <si>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</si>
  <si>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</si>
  <si>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</si>
  <si>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</si>
  <si>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</si>
  <si>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</si>
  <si>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</si>
  <si>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</si>
  <si>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</si>
  <si>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</si>
  <si>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</si>
  <si>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</si>
  <si>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</si>
  <si>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</si>
  <si>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</si>
  <si>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</si>
  <si>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</si>
  <si>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</si>
  <si>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</si>
  <si>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</si>
  <si>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</si>
  <si>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</si>
  <si>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</si>
  <si>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</si>
  <si>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</si>
  <si>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</si>
  <si>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</si>
  <si>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</si>
  <si>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</si>
  <si>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</si>
  <si>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</si>
  <si>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</si>
  <si>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</si>
  <si>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</si>
  <si>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</si>
  <si>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</si>
  <si>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</si>
  <si>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</si>
  <si>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</si>
  <si>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</si>
  <si>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</si>
  <si>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</si>
  <si>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</si>
  <si>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</si>
  <si>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</si>
  <si>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</si>
  <si>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</si>
  <si>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</si>
  <si>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</si>
  <si>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</si>
  <si>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</si>
  <si>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</si>
  <si>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</si>
  <si>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</si>
  <si>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</si>
  <si>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</si>
  <si>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</si>
  <si>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</si>
  <si>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</si>
  <si>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</si>
  <si>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</si>
  <si>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</si>
  <si>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</si>
  <si>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</si>
  <si>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</si>
  <si>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</si>
  <si>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</si>
  <si>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</si>
  <si>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</si>
  <si>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</si>
  <si>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</si>
  <si>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</si>
  <si>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</si>
  <si>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</si>
  <si>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</si>
  <si>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</si>
  <si>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</si>
  <si>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</si>
  <si>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</si>
  <si>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</si>
  <si>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</si>
  <si>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</si>
  <si>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</si>
  <si>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</si>
  <si>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</si>
  <si>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</si>
  <si>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</si>
  <si>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</si>
  <si>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</si>
  <si>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</si>
  <si>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</si>
  <si>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</si>
  <si>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</si>
  <si>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</si>
  <si>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</si>
  <si>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</si>
  <si>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</si>
  <si>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</si>
  <si>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</si>
  <si>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</si>
  <si>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</si>
  <si>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</si>
  <si>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</si>
  <si>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</si>
  <si>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</si>
  <si>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</si>
  <si>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</si>
  <si>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</si>
  <si>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</si>
  <si>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</si>
  <si>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</si>
  <si>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</si>
  <si>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</si>
  <si>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</si>
  <si>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</si>
  <si>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</si>
  <si>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</si>
  <si>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</si>
  <si>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</si>
  <si>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</si>
  <si>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</si>
  <si>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</si>
  <si>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</si>
  <si>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</si>
  <si>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</si>
  <si>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</si>
  <si>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</si>
  <si>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</si>
  <si>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</si>
  <si>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</si>
  <si>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</si>
  <si>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</si>
  <si>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</si>
  <si>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</si>
  <si>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</si>
  <si>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</si>
  <si>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</si>
  <si>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</si>
  <si>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</si>
  <si>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</si>
  <si>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</si>
  <si>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</si>
  <si>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</si>
  <si>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</si>
  <si>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</si>
  <si>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</si>
  <si>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</si>
  <si>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</si>
  <si>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</si>
  <si>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</si>
  <si>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</si>
  <si>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</si>
  <si>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</si>
  <si>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</si>
  <si>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</si>
  <si>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</si>
  <si>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</si>
  <si>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</si>
  <si>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</si>
  <si>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</si>
  <si>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</si>
  <si>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</si>
  <si>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</si>
  <si>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</si>
  <si>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</si>
  <si>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</si>
  <si>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</si>
  <si>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</si>
  <si>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</si>
  <si>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</si>
  <si>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</si>
  <si>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</si>
  <si>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</si>
  <si>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</si>
  <si>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</si>
  <si>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</si>
  <si>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</si>
  <si>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</si>
  <si>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</si>
  <si>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</si>
  <si>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</si>
  <si>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</si>
  <si>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</si>
  <si>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</si>
  <si>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</si>
  <si>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</si>
  <si>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</si>
  <si>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</si>
  <si>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</si>
  <si>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</si>
  <si>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</si>
  <si>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</si>
  <si>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</si>
  <si>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</si>
  <si>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</si>
  <si>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</si>
  <si>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</si>
  <si>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</si>
  <si>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</si>
  <si>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</si>
  <si>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</si>
  <si>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</si>
  <si>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</si>
  <si>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</si>
  <si>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</si>
  <si>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</si>
  <si>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</si>
  <si>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</si>
  <si>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</si>
  <si>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</si>
  <si>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</si>
  <si>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</si>
  <si>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</si>
  <si>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</si>
  <si>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</si>
  <si>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</si>
  <si>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</si>
  <si>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</si>
  <si>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</si>
  <si>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</si>
  <si>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</si>
  <si>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</si>
  <si>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</si>
  <si>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</si>
  <si>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</si>
  <si>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</si>
  <si>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</si>
  <si>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</si>
  <si>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</si>
  <si>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</si>
  <si>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</si>
  <si>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</si>
  <si>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</si>
  <si>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</si>
  <si>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</si>
  <si>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</si>
  <si>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</si>
  <si>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</si>
  <si>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</si>
  <si>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</si>
  <si>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</si>
  <si>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</si>
  <si>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</si>
  <si>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</si>
  <si>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</si>
  <si>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</si>
  <si>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</si>
  <si>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</si>
  <si>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</si>
  <si>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</si>
  <si>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</si>
  <si>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</si>
  <si>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</si>
  <si>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</si>
  <si>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</si>
  <si>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</si>
  <si>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</si>
  <si>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</si>
  <si>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</si>
  <si>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</si>
  <si>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</si>
  <si>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</si>
  <si>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</si>
  <si>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</si>
  <si>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</si>
  <si>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</si>
  <si>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</si>
  <si>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</si>
  <si>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</si>
  <si>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</si>
  <si>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</si>
  <si>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</si>
  <si>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</si>
  <si>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</si>
  <si>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</si>
  <si>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</si>
  <si>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</si>
  <si>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</si>
  <si>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</si>
  <si>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</si>
  <si>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</si>
  <si>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</si>
  <si>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</si>
  <si>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</si>
  <si>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</si>
  <si>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</si>
  <si>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</si>
  <si>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</si>
  <si>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</si>
  <si>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</si>
  <si>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</si>
  <si>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</si>
  <si>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</si>
  <si>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</si>
  <si>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</si>
  <si>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</si>
  <si>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</si>
  <si>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</si>
  <si>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</si>
  <si>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</si>
  <si>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</si>
  <si>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</si>
  <si>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</si>
  <si>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</si>
  <si>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</si>
  <si>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</si>
  <si>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</si>
  <si>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</si>
  <si>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</si>
  <si>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</si>
  <si>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</si>
  <si>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</si>
  <si>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</si>
  <si>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</si>
  <si>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</si>
  <si>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</si>
  <si>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</si>
  <si>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</si>
  <si>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</si>
  <si>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</si>
  <si>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</si>
  <si>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</si>
  <si>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</si>
  <si>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</si>
  <si>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</si>
  <si>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</si>
  <si>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</si>
  <si>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</si>
  <si>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</si>
  <si>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</si>
  <si>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</si>
  <si>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</si>
  <si>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</si>
  <si>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</si>
  <si>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</si>
  <si>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</si>
  <si>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</si>
  <si>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</si>
  <si>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</si>
  <si>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</si>
  <si>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</si>
  <si>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</si>
  <si>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</si>
  <si>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</si>
  <si>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</si>
  <si>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</si>
  <si>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</si>
  <si>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</si>
  <si>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</si>
  <si>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</si>
  <si>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</si>
  <si>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</si>
  <si>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</si>
  <si>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</si>
  <si>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</si>
  <si>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</si>
  <si>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</si>
  <si>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</si>
  <si>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</si>
  <si>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</si>
  <si>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</si>
  <si>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</si>
  <si>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</si>
  <si>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</si>
  <si>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</si>
  <si>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</si>
  <si>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</si>
  <si>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</si>
  <si>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</si>
  <si>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</si>
  <si>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</si>
  <si>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</si>
  <si>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</si>
  <si>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</si>
  <si>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</si>
  <si>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</si>
  <si>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</si>
  <si>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</si>
  <si>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</si>
  <si>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</si>
  <si>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</si>
  <si>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</si>
  <si>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</si>
  <si>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</si>
  <si>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</si>
  <si>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</si>
  <si>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</si>
  <si>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</si>
  <si>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</si>
  <si>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</si>
  <si>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</si>
  <si>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</si>
  <si>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</si>
  <si>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</si>
  <si>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</si>
  <si>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</si>
  <si>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</si>
  <si>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</si>
  <si>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</si>
  <si>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</si>
  <si>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</si>
  <si>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</si>
  <si>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</si>
  <si>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</si>
  <si>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</si>
  <si>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</si>
  <si>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</si>
  <si>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</si>
  <si>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</si>
  <si>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</si>
  <si>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</si>
  <si>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</si>
  <si>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</si>
  <si>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</si>
  <si>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</si>
  <si>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</si>
  <si>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</si>
  <si>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</si>
  <si>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</si>
  <si>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</si>
  <si>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</si>
  <si>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</si>
  <si>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</si>
  <si>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</si>
  <si>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</si>
  <si>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</si>
  <si>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</si>
  <si>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</si>
  <si>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</si>
  <si>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</si>
  <si>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</si>
  <si>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</si>
  <si>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</si>
  <si>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</si>
  <si>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</si>
  <si>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</si>
  <si>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</si>
  <si>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</si>
  <si>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</si>
  <si>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</si>
  <si>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</si>
  <si>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</si>
  <si>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</si>
  <si>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</si>
  <si>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</si>
  <si>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</si>
  <si>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</si>
  <si>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</si>
  <si>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</si>
  <si>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</si>
  <si>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</si>
  <si>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</si>
  <si>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</si>
  <si>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</si>
  <si>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</si>
  <si>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</si>
  <si>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</si>
  <si>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</si>
  <si>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</si>
  <si>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</si>
  <si>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</si>
  <si>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</si>
  <si>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</si>
  <si>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</si>
  <si>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</si>
  <si>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</si>
  <si>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</si>
  <si>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</si>
  <si>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</si>
  <si>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</si>
  <si>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</si>
  <si>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</si>
  <si>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</si>
  <si>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</si>
  <si>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</si>
  <si>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</si>
  <si>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</si>
  <si>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</si>
  <si>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</si>
  <si>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</si>
  <si>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</si>
  <si>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</si>
  <si>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</si>
  <si>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</si>
  <si>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</si>
  <si>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</si>
  <si>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</si>
  <si>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</si>
  <si>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</si>
  <si>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</si>
  <si>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</si>
  <si>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</si>
  <si>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</si>
  <si>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</si>
  <si>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</si>
  <si>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</si>
  <si>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</si>
  <si>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</si>
  <si>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</si>
  <si>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</si>
  <si>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</si>
  <si>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</si>
  <si>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</si>
  <si>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</si>
  <si>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</si>
  <si>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</si>
  <si>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</si>
  <si>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</si>
  <si>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</si>
  <si>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</si>
  <si>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</si>
  <si>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</si>
  <si>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</si>
  <si>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</si>
  <si>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</si>
  <si>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</si>
  <si>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</si>
  <si>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</si>
  <si>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</si>
  <si>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</si>
  <si>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</si>
  <si>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</si>
  <si>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</si>
  <si>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</si>
  <si>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</si>
  <si>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</si>
  <si>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</si>
  <si>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</si>
  <si>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</si>
  <si>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</si>
  <si>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</si>
  <si>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</si>
  <si>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</si>
  <si>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</si>
  <si>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</si>
  <si>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</si>
  <si>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</si>
  <si>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</si>
  <si>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</si>
  <si>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</si>
  <si>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</si>
  <si>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</si>
  <si>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</si>
  <si>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</si>
  <si>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</si>
  <si>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</si>
  <si>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</si>
  <si>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</si>
  <si>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</si>
  <si>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</si>
  <si>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</si>
  <si>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</si>
  <si>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</si>
  <si>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</si>
  <si>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</si>
  <si>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</si>
  <si>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</si>
  <si>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</si>
  <si>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</si>
  <si>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</si>
  <si>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</si>
  <si>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</si>
  <si>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</si>
  <si>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</si>
  <si>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</si>
  <si>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</si>
  <si>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</si>
  <si>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</si>
  <si>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</si>
  <si>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</si>
  <si>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</si>
  <si>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</si>
  <si>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</si>
  <si>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</si>
  <si>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</si>
  <si>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</si>
  <si>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</si>
  <si>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</si>
  <si>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</si>
  <si>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</si>
  <si>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</si>
  <si>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</si>
  <si>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</si>
  <si>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</si>
  <si>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</si>
  <si>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</si>
  <si>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</si>
  <si>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</si>
  <si>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</si>
  <si>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</si>
  <si>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</si>
  <si>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</si>
  <si>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</si>
  <si>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</si>
  <si>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</si>
  <si>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</si>
  <si>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</si>
  <si>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</si>
  <si>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</si>
  <si>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</si>
  <si>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</si>
  <si>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</si>
  <si>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</si>
  <si>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</si>
  <si>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</si>
  <si>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</si>
  <si>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</si>
  <si>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</si>
  <si>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</si>
  <si>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</si>
  <si>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</si>
  <si>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</si>
  <si>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</si>
  <si>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</si>
  <si>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</si>
  <si>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</si>
  <si>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</si>
  <si>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</si>
  <si>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</si>
  <si>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</si>
  <si>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</si>
  <si>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</si>
  <si>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</si>
  <si>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</si>
  <si>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</si>
  <si>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</si>
  <si>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</si>
  <si>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</si>
  <si>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</si>
  <si>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</si>
  <si>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</si>
  <si>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</si>
  <si>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</si>
  <si>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</si>
  <si>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</si>
  <si>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</si>
  <si>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</si>
  <si>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</si>
  <si>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</si>
  <si>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</si>
  <si>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</si>
  <si>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</si>
  <si>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</si>
  <si>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</si>
  <si>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</si>
  <si>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</si>
  <si>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</si>
  <si>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</si>
  <si>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</si>
  <si>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</si>
  <si>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</si>
  <si>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</si>
  <si>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</si>
  <si>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</si>
  <si>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</si>
  <si>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</si>
  <si>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</si>
  <si>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</si>
  <si>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</si>
  <si>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</si>
  <si>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</si>
  <si>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</si>
  <si>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</si>
  <si>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</si>
  <si>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</si>
  <si>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</si>
  <si>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</si>
  <si>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</si>
  <si>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</si>
  <si>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</si>
  <si>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</si>
  <si>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</si>
  <si>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</si>
  <si>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</si>
  <si>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</si>
  <si>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</si>
  <si>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</si>
  <si>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</si>
  <si>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</si>
  <si>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</si>
  <si>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</si>
  <si>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</si>
  <si>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</si>
  <si>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</si>
  <si>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</si>
  <si>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</si>
  <si>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</si>
  <si>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</si>
  <si>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</si>
  <si>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</si>
  <si>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</si>
  <si>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</si>
  <si>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</si>
  <si>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</si>
  <si>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</si>
  <si>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</si>
  <si>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</si>
  <si>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</si>
  <si>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</si>
  <si>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</si>
  <si>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</si>
  <si>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</si>
  <si>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</si>
  <si>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</si>
  <si>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</si>
  <si>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</si>
  <si>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</si>
  <si>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</si>
  <si>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</si>
  <si>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</si>
  <si>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</si>
  <si>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</si>
  <si>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</si>
  <si>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</si>
  <si>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</si>
  <si>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</si>
  <si>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</si>
  <si>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</si>
  <si>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</si>
  <si>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</si>
  <si>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</si>
  <si>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</si>
  <si>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</si>
  <si>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</si>
  <si>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</si>
  <si>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</si>
  <si>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</si>
  <si>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</si>
  <si>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</si>
  <si>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</si>
  <si>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</si>
  <si>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</si>
  <si>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</si>
  <si>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</si>
  <si>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</si>
  <si>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</si>
  <si>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</si>
  <si>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</si>
  <si>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</si>
  <si>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</si>
  <si>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</si>
  <si>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</si>
  <si>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</si>
  <si>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</si>
  <si>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</si>
  <si>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</si>
  <si>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</si>
  <si>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</si>
  <si>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</si>
  <si>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</si>
  <si>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</si>
  <si>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</si>
  <si>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</si>
  <si>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</si>
  <si>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</si>
  <si>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</si>
  <si>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</si>
  <si>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</si>
  <si>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</si>
  <si>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</si>
  <si>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</si>
  <si>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</si>
  <si>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</si>
  <si>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</si>
  <si>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</si>
  <si>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</si>
  <si>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</si>
  <si>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</si>
  <si>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</si>
  <si>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</si>
  <si>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</si>
  <si>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</si>
  <si>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</si>
  <si>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</si>
  <si>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</si>
  <si>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</si>
  <si>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</si>
  <si>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</si>
  <si>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</si>
  <si>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</si>
  <si>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</si>
  <si>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</si>
  <si>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</si>
  <si>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</si>
  <si>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</si>
  <si>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</si>
  <si>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</si>
  <si>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</si>
  <si>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</si>
  <si>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</si>
  <si>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</si>
  <si>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</si>
  <si>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</si>
  <si>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</si>
  <si>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</si>
  <si>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</si>
  <si>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</si>
  <si>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</si>
  <si>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</si>
  <si>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</si>
  <si>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</si>
  <si>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</si>
  <si>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</si>
  <si>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</si>
  <si>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</si>
  <si>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</si>
  <si>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</si>
  <si>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</si>
  <si>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</si>
  <si>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</si>
  <si>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</si>
  <si>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</si>
  <si>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</si>
  <si>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</si>
  <si>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</si>
  <si>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</si>
  <si>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</si>
  <si>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</si>
  <si>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</si>
  <si>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</si>
  <si>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</si>
  <si>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</si>
  <si>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</si>
  <si>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</si>
  <si>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</si>
  <si>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</si>
  <si>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</si>
  <si>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</si>
  <si>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</si>
  <si>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</si>
  <si>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</si>
  <si>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</si>
  <si>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</si>
  <si>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</si>
  <si>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</si>
  <si>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</si>
  <si>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</si>
  <si>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</si>
  <si>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</si>
  <si>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</si>
  <si>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</si>
  <si>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</si>
  <si>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</si>
  <si>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</si>
  <si>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</si>
  <si>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</si>
  <si>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</si>
  <si>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</si>
  <si>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</si>
  <si>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</si>
  <si>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</si>
  <si>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</si>
  <si>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</si>
  <si>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</si>
  <si>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</si>
  <si>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</si>
  <si>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</si>
  <si>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</si>
  <si>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</si>
  <si>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</si>
  <si>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</si>
  <si>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</si>
  <si>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</si>
  <si>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</si>
  <si>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</si>
  <si>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</si>
  <si>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</si>
  <si>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</si>
  <si>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</si>
  <si>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</si>
  <si>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</si>
  <si>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</si>
  <si>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</si>
  <si>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</si>
  <si>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</si>
  <si>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</si>
  <si>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</si>
  <si>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</si>
  <si>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</si>
  <si>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</si>
  <si>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</si>
  <si>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</si>
  <si>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</si>
  <si>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</si>
  <si>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</si>
  <si>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</si>
  <si>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</si>
  <si>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</si>
  <si>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</si>
  <si>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</si>
  <si>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</si>
  <si>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</si>
  <si>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</si>
  <si>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</si>
  <si>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</si>
  <si>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</si>
  <si>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</si>
  <si>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</si>
  <si>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</si>
  <si>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</si>
  <si>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</si>
  <si>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</si>
  <si>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</si>
  <si>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</si>
  <si>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</si>
  <si>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</si>
  <si>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</si>
  <si>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</si>
  <si>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</si>
  <si>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</si>
  <si>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</si>
  <si>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</si>
  <si>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</si>
  <si>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</si>
  <si>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</si>
  <si>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</si>
  <si>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</si>
  <si>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</si>
  <si>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</si>
  <si>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</si>
  <si>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</si>
  <si>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</si>
  <si>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</si>
  <si>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</si>
  <si>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</si>
  <si>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</si>
  <si>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</si>
  <si>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</si>
  <si>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</si>
  <si>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</si>
  <si>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</si>
  <si>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</si>
  <si>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</si>
  <si>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</si>
  <si>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</si>
  <si>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</si>
  <si>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</si>
  <si>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</si>
  <si>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</si>
  <si>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</si>
  <si>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</si>
  <si>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</si>
  <si>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</si>
  <si>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</si>
  <si>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</si>
  <si>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</si>
  <si>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</si>
  <si>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</si>
  <si>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</si>
  <si>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</si>
  <si>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</si>
  <si>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</si>
  <si>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</si>
  <si>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</si>
  <si>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</si>
  <si>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</si>
  <si>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</si>
  <si>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</si>
  <si>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</si>
  <si>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</si>
  <si>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</si>
  <si>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</si>
  <si>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</si>
  <si>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</si>
  <si>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</si>
  <si>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</si>
  <si>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</si>
  <si>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</si>
  <si>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</si>
  <si>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</si>
  <si>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</si>
  <si>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</si>
  <si>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</si>
  <si>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</si>
  <si>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</si>
  <si>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</si>
  <si>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</si>
  <si>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</si>
  <si>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</si>
  <si>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</si>
  <si>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</si>
  <si>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</si>
  <si>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</si>
  <si>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</si>
  <si>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</si>
  <si>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</si>
  <si>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</si>
  <si>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</si>
  <si>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</si>
  <si>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</si>
  <si>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</si>
  <si>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</si>
  <si>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</si>
  <si>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</si>
  <si>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</si>
  <si>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</si>
  <si>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</si>
  <si>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</si>
  <si>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</si>
  <si>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</si>
  <si>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</si>
  <si>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</si>
  <si>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</si>
  <si>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</si>
  <si>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</si>
  <si>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</si>
  <si>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</si>
  <si>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</si>
  <si>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</si>
  <si>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</si>
  <si>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</si>
  <si>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</si>
  <si>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</si>
  <si>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</si>
  <si>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</si>
  <si>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</si>
  <si>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</si>
  <si>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</si>
  <si>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</si>
  <si>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</si>
  <si>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</si>
  <si>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</si>
  <si>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</si>
  <si>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</si>
  <si>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</si>
  <si>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</si>
  <si>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</si>
  <si>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</si>
  <si>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</si>
  <si>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</si>
  <si>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</si>
  <si>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</si>
  <si>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</si>
  <si>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</si>
  <si>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</si>
  <si>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</si>
  <si>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</si>
  <si>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</si>
  <si>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</si>
  <si>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</si>
  <si>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</si>
  <si>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</si>
  <si>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</si>
  <si>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</si>
  <si>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</si>
  <si>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</si>
  <si>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</si>
  <si>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</si>
  <si>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</si>
  <si>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</si>
  <si>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</si>
  <si>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</si>
  <si>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</si>
  <si>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</si>
  <si>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</si>
  <si>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</si>
  <si>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</si>
  <si>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</si>
  <si>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</si>
  <si>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</si>
  <si>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</si>
  <si>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</si>
  <si>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</si>
  <si>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</si>
  <si>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</si>
  <si>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</si>
  <si>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</si>
  <si>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</si>
  <si>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</si>
  <si>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</si>
  <si>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</si>
  <si>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</si>
  <si>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</si>
  <si>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</si>
  <si>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</si>
  <si>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</si>
  <si>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</si>
  <si>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</si>
  <si>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</si>
  <si>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</si>
  <si>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</si>
  <si>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</si>
  <si>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</si>
  <si>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</si>
  <si>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</si>
  <si>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</si>
  <si>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</si>
  <si>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</si>
  <si>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</si>
  <si>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</si>
  <si>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</si>
  <si>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</si>
  <si>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</si>
  <si>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</si>
  <si>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</si>
  <si>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</si>
  <si>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</si>
  <si>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</si>
  <si>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</si>
  <si>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</si>
  <si>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</si>
  <si>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</si>
  <si>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</si>
  <si>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</si>
  <si>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</si>
  <si>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</si>
  <si>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</si>
  <si>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</si>
  <si>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</si>
  <si>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</si>
  <si>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</si>
  <si>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</si>
  <si>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</si>
  <si>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</si>
  <si>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</si>
  <si>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</si>
  <si>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</si>
  <si>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</si>
  <si>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</si>
  <si>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</si>
  <si>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</si>
  <si>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</si>
  <si>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</si>
  <si>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</si>
  <si>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</si>
  <si>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</si>
  <si>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</si>
  <si>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</si>
  <si>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</si>
  <si>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</si>
  <si>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</si>
  <si>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</si>
  <si>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</si>
  <si>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</si>
  <si>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</si>
  <si>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</si>
  <si>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</si>
  <si>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</si>
  <si>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</si>
  <si>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</si>
  <si>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</si>
  <si>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</si>
  <si>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</si>
  <si>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</si>
  <si>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</si>
  <si>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</si>
  <si>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</si>
  <si>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</si>
  <si>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</si>
  <si>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</si>
  <si>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</si>
  <si>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</si>
  <si>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</si>
  <si>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</si>
  <si>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</si>
  <si>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</si>
  <si>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</si>
  <si>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</si>
  <si>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</si>
  <si>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</si>
  <si>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</si>
  <si>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</si>
  <si>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</si>
  <si>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</si>
  <si>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</si>
  <si>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</si>
  <si>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</si>
  <si>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</si>
  <si>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</si>
  <si>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</si>
  <si>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</si>
  <si>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</si>
  <si>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</si>
  <si>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</si>
  <si>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</si>
  <si>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</si>
  <si>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</si>
  <si>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</si>
  <si>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</si>
  <si>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</si>
  <si>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</si>
  <si>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</si>
  <si>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</si>
  <si>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</si>
  <si>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</si>
  <si>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</si>
  <si>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</si>
  <si>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</si>
  <si>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</si>
  <si>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</si>
  <si>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</si>
  <si>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</si>
  <si>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</si>
  <si>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</si>
  <si>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</si>
  <si>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</si>
  <si>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</si>
  <si>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</si>
  <si>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</si>
  <si>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</si>
  <si>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</si>
  <si>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</si>
  <si>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</si>
  <si>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</si>
  <si>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</si>
  <si>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</si>
  <si>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</si>
  <si>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</si>
  <si>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</si>
  <si>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</si>
  <si>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</si>
  <si>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</si>
  <si>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</si>
  <si>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</si>
  <si>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</si>
  <si>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</si>
  <si>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</si>
  <si>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</si>
  <si>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</si>
  <si>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</si>
  <si>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</si>
  <si>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</si>
  <si>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</si>
  <si>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</si>
  <si>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</si>
  <si>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</si>
  <si>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</si>
  <si>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</si>
  <si>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</si>
  <si>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</si>
  <si>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</si>
  <si>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</si>
  <si>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</si>
  <si>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</si>
  <si>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</si>
  <si>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</si>
  <si>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</si>
  <si>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</si>
  <si>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</si>
  <si>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</si>
  <si>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</si>
  <si>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</si>
  <si>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</si>
  <si>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</si>
  <si>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</si>
  <si>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</si>
  <si>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</si>
  <si>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</si>
  <si>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</si>
  <si>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</si>
  <si>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</si>
  <si>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</si>
  <si>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</si>
  <si>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</si>
  <si>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</si>
  <si>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</si>
  <si>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</si>
  <si>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</si>
  <si>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</si>
  <si>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</si>
  <si>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</si>
  <si>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</si>
  <si>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</si>
  <si>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</si>
  <si>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</si>
  <si>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</si>
  <si>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</si>
  <si>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</si>
  <si>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</si>
  <si>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</si>
  <si>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</si>
  <si>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</si>
  <si>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</si>
  <si>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</si>
  <si>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</si>
  <si>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</si>
  <si>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</si>
  <si>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</si>
  <si>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</si>
  <si>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</si>
  <si>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</si>
  <si>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</si>
  <si>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</si>
  <si>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</si>
  <si>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</si>
  <si>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</si>
  <si>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</si>
  <si>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</si>
  <si>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</si>
  <si>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</si>
  <si>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</si>
  <si>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</si>
  <si>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</si>
  <si>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</si>
  <si>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</si>
  <si>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</si>
  <si>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</si>
  <si>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</si>
  <si>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</si>
  <si>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</si>
  <si>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</si>
  <si>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</si>
  <si>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</si>
  <si>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</si>
  <si>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</si>
  <si>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</si>
  <si>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</si>
  <si>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</si>
  <si>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</si>
  <si>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</si>
  <si>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</si>
  <si>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</si>
  <si>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</si>
  <si>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</si>
  <si>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</si>
  <si>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</si>
  <si>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</si>
  <si>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</si>
  <si>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</si>
  <si>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</si>
  <si>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</si>
  <si>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</si>
  <si>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</si>
  <si>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</si>
  <si>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</si>
  <si>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</si>
  <si>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</si>
  <si>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</si>
  <si>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</si>
  <si>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</si>
  <si>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</si>
  <si>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</si>
  <si>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</si>
  <si>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</si>
  <si>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</si>
  <si>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</si>
  <si>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</si>
  <si>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</si>
  <si>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</si>
  <si>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</si>
  <si>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</si>
  <si>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</si>
  <si>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</si>
  <si>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</si>
  <si>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</si>
  <si>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</si>
  <si>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</si>
  <si>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</si>
  <si>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</si>
  <si>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</si>
  <si>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</si>
  <si>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</si>
  <si>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</si>
  <si>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</si>
  <si>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</si>
  <si>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</si>
  <si>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</si>
  <si>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</si>
  <si>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</si>
  <si>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</si>
  <si>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</si>
  <si>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</si>
  <si>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</si>
  <si>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</si>
  <si>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</si>
  <si>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</si>
  <si>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</si>
  <si>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</si>
  <si>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</si>
  <si>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</si>
  <si>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</si>
  <si>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</si>
  <si>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</si>
  <si>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</si>
  <si>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</si>
  <si>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</si>
  <si>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</si>
  <si>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</si>
  <si>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</si>
  <si>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</si>
  <si>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</si>
  <si>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</si>
  <si>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</si>
  <si>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</si>
  <si>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</si>
  <si>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</si>
  <si>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</si>
  <si>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</si>
  <si>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</si>
  <si>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</si>
  <si>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</si>
  <si>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</si>
  <si>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</si>
  <si>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</si>
  <si>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</si>
  <si>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</si>
  <si>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</si>
  <si>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</si>
  <si>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</si>
  <si>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</si>
  <si>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</si>
  <si>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</si>
  <si>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</si>
  <si>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</si>
  <si>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</si>
  <si>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</si>
  <si>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</si>
  <si>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</si>
  <si>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</si>
  <si>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</si>
  <si>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</si>
  <si>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</si>
  <si>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</si>
  <si>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</si>
  <si>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</si>
  <si>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</si>
  <si>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</si>
  <si>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</si>
  <si>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</si>
  <si>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</si>
  <si>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</si>
  <si>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</si>
  <si>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</si>
  <si>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</si>
  <si>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</si>
  <si>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</si>
  <si>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</si>
  <si>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</si>
  <si>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</si>
  <si>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</si>
  <si>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</si>
  <si>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</si>
  <si>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</si>
  <si>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</si>
  <si>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</si>
  <si>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</si>
  <si>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</si>
  <si>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</si>
  <si>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</si>
  <si>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</si>
  <si>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</si>
  <si>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</si>
  <si>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</si>
  <si>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</si>
  <si>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</si>
  <si>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</si>
  <si>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</si>
  <si>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</si>
  <si>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</si>
  <si>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</si>
  <si>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</si>
  <si>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</si>
  <si>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</si>
  <si>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</si>
  <si>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</si>
  <si>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</si>
  <si>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</si>
  <si>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</si>
  <si>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</si>
  <si>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</si>
  <si>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</si>
  <si>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</si>
  <si>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</si>
  <si>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</si>
  <si>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</si>
  <si>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</si>
  <si>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</si>
  <si>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</si>
  <si>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</si>
  <si>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</si>
  <si>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</si>
  <si>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</si>
  <si>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</si>
  <si>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</si>
  <si>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</si>
  <si>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</si>
  <si>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</si>
  <si>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</si>
  <si>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</si>
  <si>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</si>
  <si>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</si>
  <si>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</si>
  <si>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</si>
  <si>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</si>
  <si>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</si>
  <si>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</si>
  <si>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</si>
  <si>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</si>
  <si>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</si>
  <si>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</si>
  <si>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</si>
  <si>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</si>
  <si>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</si>
  <si>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</si>
  <si>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</si>
  <si>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</si>
  <si>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</si>
  <si>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</si>
  <si>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</si>
  <si>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</si>
  <si>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</si>
  <si>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</si>
  <si>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</si>
  <si>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</si>
  <si>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</si>
  <si>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</si>
  <si>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</si>
  <si>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</si>
  <si>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</si>
  <si>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</si>
  <si>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</si>
  <si>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</si>
  <si>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</si>
  <si>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</si>
  <si>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</si>
  <si>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</si>
  <si>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</si>
  <si>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</si>
  <si>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</si>
  <si>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</si>
  <si>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</si>
  <si>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</si>
  <si>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</si>
  <si>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</si>
  <si>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</si>
  <si>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</si>
  <si>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</si>
  <si>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</si>
  <si>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</si>
  <si>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</si>
  <si>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</si>
  <si>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</si>
  <si>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</si>
  <si>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</si>
  <si>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</si>
  <si>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</si>
  <si>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</si>
  <si>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</si>
  <si>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</si>
  <si>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</si>
  <si>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</si>
  <si>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</si>
  <si>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</si>
  <si>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</si>
  <si>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</si>
  <si>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</si>
  <si>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</si>
  <si>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</si>
  <si>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</si>
  <si>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</si>
  <si>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</si>
  <si>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</si>
  <si>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</si>
  <si>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</si>
  <si>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</si>
  <si>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</si>
  <si>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</si>
  <si>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</si>
  <si>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</si>
  <si>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</si>
  <si>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</si>
  <si>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</si>
  <si>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</si>
  <si>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</si>
  <si>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</si>
  <si>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</si>
  <si>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</si>
  <si>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</si>
  <si>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</si>
  <si>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</si>
  <si>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</si>
  <si>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</si>
  <si>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</si>
  <si>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</si>
  <si>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</si>
  <si>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</si>
  <si>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</si>
  <si>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</si>
  <si>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</si>
  <si>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</si>
  <si>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</si>
  <si>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</si>
  <si>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</si>
  <si>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</si>
  <si>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</si>
  <si>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</si>
  <si>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</si>
  <si>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</si>
  <si>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</si>
  <si>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</si>
  <si>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</si>
  <si>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</si>
  <si>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</si>
  <si>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</si>
  <si>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</si>
  <si>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</si>
  <si>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</si>
  <si>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</si>
  <si>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</si>
  <si>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</si>
  <si>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</si>
  <si>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</si>
  <si>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</si>
  <si>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</si>
  <si>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</si>
  <si>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</si>
  <si>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</si>
  <si>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</si>
  <si>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</si>
  <si>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</si>
  <si>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</si>
  <si>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</si>
  <si>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</si>
  <si>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</si>
  <si>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</si>
  <si>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</si>
  <si>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</si>
  <si>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</si>
  <si>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</si>
  <si>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</si>
  <si>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</si>
  <si>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</si>
  <si>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</si>
  <si>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</si>
  <si>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</si>
  <si>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</si>
  <si>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</si>
  <si>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</si>
  <si>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</si>
  <si>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</si>
  <si>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</si>
  <si>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</si>
  <si>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</si>
  <si>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</si>
  <si>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</si>
  <si>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</si>
  <si>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</si>
  <si>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</si>
  <si>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</si>
  <si>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</si>
  <si>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</si>
  <si>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</si>
  <si>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</si>
  <si>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</si>
  <si>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</si>
  <si>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</si>
  <si>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</si>
  <si>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</si>
  <si>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</si>
  <si>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</si>
  <si>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</si>
  <si>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</si>
  <si>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</si>
  <si>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</si>
  <si>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</si>
  <si>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</si>
  <si>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</si>
  <si>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</si>
  <si>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</si>
  <si>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</si>
  <si>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</si>
  <si>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</si>
  <si>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</si>
  <si>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</si>
  <si>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</si>
  <si>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</si>
  <si>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</si>
  <si>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</si>
  <si>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</si>
  <si>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</si>
  <si>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</si>
  <si>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</si>
  <si>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</si>
  <si>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</si>
  <si>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</si>
  <si>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</si>
  <si>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</si>
  <si>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</si>
  <si>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</si>
  <si>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</si>
  <si>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</si>
  <si>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</si>
  <si>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</si>
  <si>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</si>
  <si>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</si>
  <si>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</si>
  <si>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</si>
  <si>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</si>
  <si>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</si>
  <si>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</si>
  <si>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</si>
  <si>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</si>
  <si>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</si>
  <si>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</si>
  <si>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</si>
  <si>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</si>
  <si>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</si>
  <si>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</si>
  <si>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</si>
  <si>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</si>
  <si>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</si>
  <si>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</si>
  <si>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</si>
  <si>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</si>
  <si>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</si>
  <si>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</si>
  <si>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</si>
  <si>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</si>
  <si>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</si>
  <si>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</si>
  <si>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</si>
  <si>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</si>
  <si>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</si>
  <si>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</si>
  <si>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</si>
  <si>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</si>
  <si>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</si>
  <si>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</si>
  <si>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</si>
  <si>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</si>
  <si>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</si>
  <si>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</si>
  <si>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</si>
  <si>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</si>
  <si>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</si>
  <si>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</si>
  <si>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</si>
  <si>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</si>
  <si>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</si>
  <si>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</si>
  <si>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</si>
  <si>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</si>
  <si>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</si>
  <si>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</si>
  <si>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</si>
  <si>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</si>
  <si>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</si>
  <si>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</si>
  <si>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</si>
  <si>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</si>
  <si>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</si>
  <si>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</si>
  <si>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</si>
  <si>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</si>
  <si>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</si>
  <si>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</si>
  <si>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</si>
  <si>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</si>
  <si>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</si>
  <si>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</si>
  <si>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</si>
  <si>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</si>
  <si>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</si>
  <si>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</si>
  <si>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</si>
  <si>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</si>
  <si>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</si>
  <si>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</si>
  <si>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</si>
  <si>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</si>
  <si>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</si>
  <si>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</si>
  <si>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</si>
  <si>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</si>
  <si>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</si>
  <si>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</si>
  <si>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</si>
  <si>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</si>
  <si>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</si>
  <si>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</si>
  <si>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</si>
  <si>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</si>
  <si>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</si>
  <si>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</si>
  <si>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</si>
  <si>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</si>
  <si>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</si>
  <si>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</si>
  <si>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</si>
  <si>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</si>
  <si>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</si>
  <si>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</si>
  <si>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</si>
  <si>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</si>
  <si>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</si>
  <si>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</si>
  <si>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</si>
  <si>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</si>
  <si>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</si>
  <si>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</si>
  <si>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</si>
  <si>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</si>
  <si>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</si>
  <si>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</si>
  <si>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</si>
  <si>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</si>
  <si>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</si>
  <si>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</si>
  <si>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</si>
  <si>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</si>
  <si>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</si>
  <si>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</si>
  <si>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</si>
  <si>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</si>
  <si>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</si>
  <si>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</si>
  <si>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</si>
  <si>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</si>
  <si>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</si>
  <si>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</si>
  <si>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</si>
  <si>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</si>
  <si>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</si>
  <si>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</si>
  <si>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</si>
  <si>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</si>
  <si>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</si>
  <si>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</si>
  <si>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</si>
  <si>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</si>
  <si>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</si>
  <si>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</si>
  <si>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</si>
  <si>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</si>
  <si>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</si>
  <si>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</si>
  <si>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</si>
  <si>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</si>
  <si>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</si>
  <si>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</si>
  <si>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</si>
  <si>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</si>
  <si>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</si>
  <si>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</si>
  <si>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</si>
  <si>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</si>
  <si>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</si>
  <si>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</si>
  <si>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</si>
  <si>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</si>
  <si>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</si>
  <si>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</si>
  <si>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</si>
  <si>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</si>
  <si>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</si>
  <si>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</si>
  <si>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</si>
  <si>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</si>
  <si>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</si>
  <si>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</si>
  <si>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</si>
  <si>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</si>
  <si>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</si>
  <si>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</si>
  <si>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</si>
  <si>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</si>
  <si>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</si>
  <si>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</si>
  <si>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</si>
  <si>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</si>
  <si>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</si>
  <si>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</si>
  <si>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</si>
  <si>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</si>
  <si>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</si>
  <si>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</si>
  <si>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</si>
  <si>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</si>
  <si>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</si>
  <si>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</si>
  <si>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</si>
  <si>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</si>
  <si>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</si>
  <si>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</si>
  <si>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</si>
  <si>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</si>
  <si>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</si>
  <si>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</si>
  <si>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</si>
  <si>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</si>
  <si>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</si>
  <si>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</si>
  <si>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</si>
  <si>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</si>
  <si>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</si>
  <si>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</si>
  <si>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</si>
  <si>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</si>
  <si>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</si>
  <si>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</si>
  <si>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</si>
  <si>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</si>
  <si>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</si>
  <si>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</si>
  <si>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</si>
  <si>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</si>
  <si>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</si>
  <si>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</si>
  <si>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</si>
  <si>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</si>
  <si>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</si>
  <si>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</si>
  <si>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</si>
  <si>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</si>
  <si>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</si>
  <si>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</si>
  <si>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</si>
  <si>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</si>
  <si>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</si>
  <si>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</si>
  <si>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</si>
  <si>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</si>
  <si>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</si>
  <si>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</si>
  <si>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</si>
  <si>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</si>
  <si>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</si>
  <si>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</si>
  <si>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</si>
  <si>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</si>
  <si>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</si>
  <si>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</si>
  <si>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</si>
  <si>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</si>
  <si>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</si>
  <si>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</si>
  <si>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</si>
  <si>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</si>
  <si>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</si>
  <si>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</si>
  <si>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</si>
  <si>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</si>
  <si>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</si>
  <si>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</si>
  <si>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</si>
  <si>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</si>
  <si>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</si>
  <si>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</si>
  <si>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</si>
  <si>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</si>
  <si>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</si>
  <si>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</si>
  <si>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</si>
  <si>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</si>
  <si>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</si>
  <si>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</si>
  <si>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</si>
  <si>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</si>
  <si>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</si>
  <si>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</si>
  <si>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</si>
  <si>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</si>
  <si>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</si>
  <si>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</si>
  <si>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</si>
  <si>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</si>
  <si>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</si>
  <si>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</si>
  <si>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</si>
  <si>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</si>
  <si>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</si>
  <si>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</si>
  <si>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</si>
  <si>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</si>
  <si>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</si>
  <si>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</si>
  <si>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</si>
  <si>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</si>
  <si>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</si>
  <si>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</si>
  <si>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</si>
  <si>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</si>
  <si>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</si>
  <si>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</si>
  <si>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</si>
  <si>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</si>
  <si>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</si>
  <si>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</si>
  <si>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</si>
  <si>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</si>
  <si>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</si>
  <si>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</si>
  <si>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</si>
  <si>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</si>
  <si>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</si>
  <si>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</si>
  <si>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</si>
  <si>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</si>
  <si>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</si>
  <si>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</si>
  <si>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</si>
  <si>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</si>
  <si>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</si>
  <si>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</si>
  <si>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</si>
  <si>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</si>
  <si>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</si>
  <si>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</si>
  <si>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</si>
  <si>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</si>
  <si>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</si>
  <si>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</si>
  <si>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</si>
  <si>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</si>
  <si>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</si>
  <si>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</si>
  <si>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</si>
  <si>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</si>
  <si>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</si>
  <si>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</si>
  <si>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</si>
  <si>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</si>
  <si>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</si>
  <si>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</si>
  <si>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</si>
  <si>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</si>
  <si>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</si>
  <si>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</si>
  <si>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</si>
  <si>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</si>
  <si>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</si>
  <si>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</si>
  <si>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</si>
  <si>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</si>
  <si>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</si>
  <si>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</si>
  <si>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</si>
  <si>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</si>
  <si>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</si>
  <si>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</si>
  <si>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</si>
  <si>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</si>
  <si>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</si>
  <si>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</si>
  <si>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</si>
  <si>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</si>
  <si>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</si>
  <si>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</si>
  <si>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</si>
  <si>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</si>
  <si>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</si>
  <si>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</si>
  <si>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</si>
  <si>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</si>
  <si>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</si>
  <si>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</si>
  <si>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</si>
  <si>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</si>
  <si>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</si>
  <si>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</si>
  <si>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</si>
  <si>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</si>
  <si>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</si>
  <si>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</si>
  <si>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</si>
  <si>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</si>
  <si>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</si>
  <si>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</si>
  <si>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</si>
  <si>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</si>
  <si>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</si>
  <si>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</si>
  <si>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</si>
  <si>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</si>
  <si>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</si>
  <si>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</si>
  <si>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</si>
  <si>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</si>
  <si>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</si>
  <si>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</si>
  <si>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</si>
  <si>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</si>
  <si>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</si>
  <si>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</si>
  <si>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</si>
  <si>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</si>
  <si>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</si>
  <si>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</si>
  <si>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</si>
  <si>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</si>
  <si>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</si>
  <si>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</si>
  <si>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</si>
  <si>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</si>
  <si>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</si>
  <si>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</si>
  <si>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</si>
  <si>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</si>
  <si>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</si>
  <si>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</si>
  <si>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</si>
  <si>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</si>
  <si>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</si>
  <si>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</si>
  <si>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</si>
  <si>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</si>
  <si>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</si>
  <si>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</si>
  <si>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</si>
  <si>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</si>
  <si>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</si>
  <si>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</si>
  <si>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</si>
  <si>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</si>
  <si>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</si>
  <si>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</si>
  <si>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</si>
  <si>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</si>
  <si>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</si>
  <si>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</si>
  <si>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</si>
  <si>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</si>
  <si>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</si>
  <si>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</si>
  <si>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</si>
  <si>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</si>
  <si>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</si>
  <si>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</si>
  <si>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</si>
  <si>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</si>
  <si>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</si>
  <si>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</si>
  <si>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</si>
  <si>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</si>
  <si>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</si>
  <si>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</si>
  <si>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</si>
  <si>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</si>
  <si>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</si>
  <si>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</si>
  <si>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</si>
  <si>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</si>
  <si>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</si>
  <si>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</si>
  <si>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</si>
  <si>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</si>
  <si>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</si>
  <si>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</si>
  <si>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</si>
  <si>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</si>
  <si>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</si>
  <si>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</si>
  <si>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</si>
  <si>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</si>
  <si>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</si>
  <si>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</si>
  <si>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</si>
  <si>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</si>
  <si>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</si>
  <si>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</si>
  <si>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</si>
  <si>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</si>
  <si>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</si>
  <si>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</si>
  <si>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</si>
  <si>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</si>
  <si>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</si>
  <si>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</si>
  <si>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</si>
  <si>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</si>
  <si>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</si>
  <si>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</si>
  <si>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</si>
  <si>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</si>
  <si>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</si>
  <si>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</si>
  <si>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</si>
  <si>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</si>
  <si>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</si>
  <si>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</si>
  <si>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</si>
  <si>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</si>
  <si>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</si>
  <si>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</si>
  <si>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</si>
  <si>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</si>
  <si>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</si>
  <si>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</si>
  <si>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</si>
  <si>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</si>
  <si>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</si>
  <si>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</si>
  <si>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</si>
  <si>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</si>
  <si>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</si>
  <si>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</si>
  <si>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</si>
  <si>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</si>
  <si>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</si>
  <si>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</si>
  <si>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</si>
  <si>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</si>
  <si>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</si>
  <si>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</si>
  <si>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</si>
  <si>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</si>
  <si>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</si>
  <si>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</si>
  <si>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</si>
  <si>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</si>
  <si>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</si>
  <si>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</si>
  <si>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</si>
  <si>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</si>
  <si>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</si>
  <si>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</si>
  <si>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</si>
  <si>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</si>
  <si>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</si>
  <si>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</si>
  <si>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</si>
  <si>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</si>
  <si>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</si>
  <si>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</si>
  <si>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</si>
  <si>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</si>
  <si>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</si>
  <si>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</si>
  <si>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</si>
  <si>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</si>
  <si>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</si>
  <si>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</si>
  <si>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</si>
  <si>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</si>
  <si>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</si>
  <si>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</si>
  <si>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</si>
  <si>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</si>
  <si>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</si>
  <si>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</si>
  <si>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</si>
  <si>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</si>
  <si>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</si>
  <si>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</si>
  <si>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</si>
  <si>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</si>
  <si>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</si>
  <si>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</si>
  <si>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</si>
  <si>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</si>
  <si>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</si>
  <si>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</si>
  <si>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</si>
  <si>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</si>
  <si>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</si>
  <si>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</si>
  <si>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</si>
  <si>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</si>
  <si>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</si>
  <si>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</si>
  <si>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</si>
  <si>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</si>
  <si>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</si>
  <si>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</si>
  <si>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</si>
  <si>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</si>
  <si>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</si>
  <si>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</si>
  <si>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</si>
  <si>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</si>
  <si>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</si>
  <si>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</si>
  <si>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</si>
  <si>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</si>
  <si>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</si>
  <si>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</si>
  <si>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</si>
  <si>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</si>
  <si>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</si>
  <si>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</si>
  <si>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</si>
  <si>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</si>
  <si>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</si>
  <si>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</si>
  <si>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</si>
  <si>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</si>
  <si>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</si>
  <si>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</si>
  <si>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</si>
  <si>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</si>
  <si>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</si>
  <si>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</si>
  <si>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</si>
  <si>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</si>
  <si>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</si>
  <si>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</si>
  <si>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</si>
  <si>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</si>
  <si>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</si>
  <si>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</si>
  <si>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</si>
  <si>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</si>
  <si>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</si>
  <si>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</si>
  <si>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</si>
  <si>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</si>
  <si>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</si>
  <si>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</si>
  <si>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</si>
  <si>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</si>
  <si>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</si>
  <si>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</si>
  <si>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</si>
  <si>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</si>
  <si>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</si>
  <si>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</si>
  <si>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</si>
  <si>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</si>
  <si>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</si>
  <si>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</si>
  <si>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</si>
  <si>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</si>
  <si>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</si>
  <si>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</si>
  <si>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</si>
  <si>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</si>
  <si>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</si>
  <si>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</si>
  <si>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</si>
  <si>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</si>
  <si>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</si>
  <si>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</si>
  <si>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</si>
  <si>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</si>
  <si>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</si>
  <si>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</si>
  <si>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</si>
  <si>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</si>
  <si>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</si>
  <si>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</si>
  <si>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</si>
  <si>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</si>
  <si>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</si>
  <si>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</si>
  <si>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</si>
  <si>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</si>
  <si>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</si>
  <si>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</si>
  <si>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</si>
  <si>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</si>
  <si>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</si>
  <si>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</si>
  <si>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</si>
  <si>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</si>
  <si>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</si>
  <si>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</si>
  <si>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</si>
  <si>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</si>
  <si>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</si>
  <si>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</si>
  <si>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</si>
  <si>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</si>
  <si>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</si>
  <si>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</si>
  <si>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</si>
  <si>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</si>
  <si>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</si>
  <si>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</si>
  <si>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</si>
  <si>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</si>
  <si>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</si>
  <si>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</si>
  <si>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</si>
  <si>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</si>
  <si>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</si>
  <si>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</si>
  <si>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</si>
  <si>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</si>
  <si>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</si>
  <si>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</si>
  <si>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</si>
  <si>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</si>
  <si>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</si>
  <si>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</si>
  <si>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</si>
  <si>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</si>
  <si>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</si>
  <si>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</si>
  <si>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</si>
  <si>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</si>
  <si>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</si>
  <si>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</si>
  <si>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</si>
  <si>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</si>
  <si>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</si>
  <si>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</si>
  <si>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</si>
  <si>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</si>
  <si>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</si>
  <si>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</si>
  <si>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</si>
  <si>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</si>
  <si>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</si>
  <si>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</si>
  <si>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</si>
  <si>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</si>
  <si>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</si>
  <si>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</si>
  <si>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</si>
  <si>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</si>
  <si>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</si>
  <si>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</si>
  <si>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</si>
  <si>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</si>
  <si>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</si>
  <si>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</si>
  <si>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</si>
  <si>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</si>
  <si>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</si>
  <si>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</si>
  <si>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</si>
  <si>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</si>
  <si>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</si>
  <si>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</si>
  <si>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</si>
  <si>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</si>
  <si>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</si>
  <si>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</si>
  <si>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</si>
  <si>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</si>
  <si>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</si>
  <si>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</si>
  <si>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</si>
  <si>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</si>
  <si>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</si>
  <si>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</si>
  <si>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</si>
  <si>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</si>
  <si>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</si>
  <si>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</si>
  <si>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</si>
  <si>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</si>
  <si>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</si>
  <si>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</si>
  <si>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</si>
  <si>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</si>
  <si>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</si>
  <si>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</si>
  <si>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</si>
  <si>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</si>
  <si>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</si>
  <si>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</si>
  <si>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</si>
  <si>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</si>
  <si>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</si>
  <si>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</si>
  <si>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</si>
  <si>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</si>
  <si>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</si>
  <si>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</si>
  <si>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</si>
  <si>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</si>
  <si>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</si>
  <si>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</si>
  <si>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</si>
  <si>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</si>
  <si>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</si>
  <si>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</si>
  <si>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</si>
  <si>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</si>
  <si>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</si>
  <si>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</si>
  <si>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</si>
  <si>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</si>
  <si>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</si>
  <si>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</si>
  <si>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</si>
  <si>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</si>
  <si>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</si>
  <si>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</si>
  <si>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</si>
  <si>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</si>
  <si>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</si>
  <si>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</si>
  <si>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</si>
  <si>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</si>
  <si>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</si>
  <si>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</si>
  <si>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</si>
  <si>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</si>
  <si>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</si>
  <si>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</si>
  <si>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</si>
  <si>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</si>
  <si>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</si>
  <si>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</si>
  <si>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</si>
  <si>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</si>
  <si>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</si>
  <si>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</si>
  <si>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</si>
  <si>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</si>
  <si>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</si>
  <si>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</si>
  <si>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</si>
  <si>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</si>
  <si>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</si>
  <si>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</si>
  <si>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</si>
  <si>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</si>
  <si>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</si>
  <si>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</si>
  <si>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</si>
  <si>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</si>
  <si>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</si>
  <si>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</si>
  <si>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</si>
  <si>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</si>
  <si>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</si>
  <si>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</si>
  <si>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</si>
  <si>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</si>
  <si>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</si>
  <si>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</si>
  <si>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</si>
  <si>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</si>
  <si>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</si>
  <si>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</si>
  <si>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</si>
  <si>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</si>
  <si>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</si>
  <si>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</si>
  <si>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</si>
  <si>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</si>
  <si>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</si>
  <si>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</si>
  <si>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</si>
  <si>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</si>
  <si>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</si>
  <si>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</si>
  <si>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</si>
  <si>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</si>
  <si>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</si>
  <si>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</si>
  <si>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</si>
  <si>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</si>
  <si>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</si>
  <si>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</si>
  <si>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</si>
  <si>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</si>
  <si>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</si>
  <si>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</si>
  <si>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</si>
  <si>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</si>
  <si>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</si>
  <si>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</si>
  <si>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</si>
  <si>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</si>
  <si>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</si>
  <si>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</si>
  <si>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</si>
  <si>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</si>
  <si>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</si>
  <si>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</si>
  <si>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</si>
  <si>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</si>
  <si>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</si>
  <si>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</si>
  <si>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</si>
  <si>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</si>
  <si>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</si>
  <si>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</si>
  <si>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</si>
  <si>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</si>
  <si>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</si>
  <si>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</si>
  <si>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</si>
  <si>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</si>
  <si>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</si>
  <si>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</si>
  <si>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</si>
  <si>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</si>
  <si>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</si>
  <si>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</si>
  <si>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</si>
  <si>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</si>
  <si>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</si>
  <si>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</si>
  <si>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</si>
  <si>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</si>
  <si>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</si>
  <si>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</si>
  <si>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</si>
  <si>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</si>
  <si>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</si>
  <si>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</si>
  <si>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</si>
  <si>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</si>
  <si>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</si>
  <si>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</si>
  <si>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</si>
  <si>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</si>
  <si>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</si>
  <si>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</si>
  <si>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</si>
  <si>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</si>
  <si>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</si>
  <si>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</si>
  <si>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</si>
  <si>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</si>
  <si>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</si>
  <si>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</si>
  <si>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</si>
  <si>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</si>
  <si>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</si>
  <si>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</si>
  <si>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</si>
  <si>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</si>
  <si>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</si>
  <si>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</si>
  <si>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</si>
  <si>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</si>
  <si>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</si>
  <si>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</si>
  <si>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</si>
  <si>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</si>
  <si>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</si>
  <si>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</si>
  <si>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</si>
  <si>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</si>
  <si>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</si>
  <si>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</si>
  <si>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</si>
  <si>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</si>
  <si>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</si>
  <si>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</si>
  <si>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</si>
  <si>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</si>
  <si>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</si>
  <si>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</si>
  <si>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</si>
  <si>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</si>
  <si>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</si>
  <si>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</si>
  <si>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</si>
  <si>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</si>
  <si>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</si>
  <si>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</si>
  <si>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</si>
  <si>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</si>
  <si>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</si>
  <si>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</si>
  <si>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</si>
  <si>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</si>
  <si>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</si>
  <si>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</si>
  <si>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</si>
  <si>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</si>
  <si>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</si>
  <si>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</si>
  <si>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</si>
  <si>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</si>
  <si>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</si>
  <si>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</si>
  <si>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</si>
  <si>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</si>
  <si>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</si>
  <si>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</si>
  <si>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</si>
  <si>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</si>
  <si>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</si>
  <si>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</si>
  <si>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</si>
  <si>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</si>
  <si>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</si>
  <si>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</si>
  <si>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</si>
  <si>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</si>
  <si>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</si>
  <si>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</si>
  <si>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</si>
  <si>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</si>
  <si>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</si>
  <si>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</si>
  <si>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</si>
  <si>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</si>
  <si>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</si>
  <si>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</si>
  <si>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</si>
  <si>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</si>
  <si>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</si>
  <si>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</si>
  <si>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</si>
  <si>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</si>
  <si>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</si>
  <si>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</si>
  <si>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</si>
  <si>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</si>
  <si>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</si>
  <si>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</si>
  <si>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</si>
  <si>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</si>
  <si>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</si>
  <si>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</si>
  <si>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</si>
  <si>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</si>
  <si>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</si>
  <si>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</si>
  <si>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</si>
  <si>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</si>
  <si>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</si>
  <si>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</si>
  <si>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</si>
  <si>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</si>
  <si>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</si>
  <si>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</si>
  <si>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</si>
  <si>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</si>
  <si>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</si>
  <si>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</si>
  <si>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</si>
  <si>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</si>
  <si>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</si>
  <si>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</si>
  <si>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</si>
  <si>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</si>
  <si>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</si>
  <si>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</si>
  <si>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</si>
  <si>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</si>
  <si>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</si>
  <si>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</si>
  <si>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</si>
  <si>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</si>
  <si>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</si>
  <si>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</si>
  <si>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</si>
  <si>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</si>
  <si>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</si>
  <si>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</si>
  <si>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</si>
  <si>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</si>
  <si>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</si>
  <si>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</si>
  <si>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</si>
  <si>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</si>
  <si>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</si>
  <si>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</si>
  <si>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</si>
  <si>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</si>
  <si>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</si>
  <si>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</si>
  <si>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</si>
  <si>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</si>
  <si>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</si>
  <si>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</si>
  <si>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</si>
  <si>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</si>
  <si>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</si>
  <si>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</si>
  <si>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</si>
  <si>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</si>
  <si>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</si>
  <si>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</si>
  <si>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</si>
  <si>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</si>
  <si>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</si>
  <si>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</si>
  <si>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</si>
  <si>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</si>
  <si>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</si>
  <si>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</si>
  <si>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</si>
  <si>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</si>
  <si>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</si>
  <si>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</si>
  <si>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</si>
  <si>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</si>
  <si>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</si>
  <si>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</si>
  <si>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</si>
  <si>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</si>
  <si>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</si>
  <si>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</si>
  <si>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</si>
  <si>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</si>
  <si>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</si>
  <si>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</si>
  <si>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</si>
  <si>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</si>
  <si>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</si>
  <si>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</si>
  <si>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</si>
  <si>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</si>
  <si>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</si>
  <si>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</si>
  <si>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</si>
  <si>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</si>
  <si>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</si>
  <si>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</si>
  <si>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</si>
  <si>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</si>
  <si>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</si>
  <si>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</si>
  <si>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</si>
  <si>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</si>
  <si>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</si>
  <si>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</si>
  <si>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</si>
  <si>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</si>
  <si>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</si>
  <si>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</si>
  <si>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</si>
  <si>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</si>
  <si>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</si>
  <si>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</si>
  <si>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</si>
  <si>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</si>
  <si>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</si>
  <si>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</si>
  <si>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</si>
  <si>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</si>
  <si>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</si>
  <si>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</si>
  <si>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</si>
  <si>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</si>
  <si>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</si>
  <si>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</si>
  <si>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</si>
  <si>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</si>
  <si>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</si>
  <si>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</si>
  <si>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</si>
  <si>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</si>
  <si>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</si>
  <si>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</si>
  <si>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</si>
  <si>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</si>
  <si>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</si>
  <si>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</si>
  <si>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</si>
  <si>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</si>
  <si>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</si>
  <si>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</si>
  <si>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</si>
  <si>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</si>
  <si>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</si>
  <si>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</si>
  <si>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</si>
  <si>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</si>
  <si>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</si>
  <si>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</si>
  <si>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</si>
  <si>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</si>
  <si>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</si>
  <si>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</si>
  <si>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</si>
  <si>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</si>
  <si>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</si>
  <si>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</si>
  <si>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</si>
  <si>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</si>
  <si>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</si>
  <si>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</si>
  <si>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</si>
  <si>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TOEFL ITP 457</t>
  </si>
  <si>
    <t>ĐH Bách Khoa TPHCM</t>
  </si>
  <si>
    <t>ĐH Kinh Bắc</t>
  </si>
  <si>
    <t>ĐH Bách khoa Hà Nội</t>
  </si>
  <si>
    <t>ĐH Sư phạm Kỹ thuật TPHCM</t>
  </si>
  <si>
    <t>ĐH Công nghệ TPHCM</t>
  </si>
  <si>
    <t>- B1
- B</t>
  </si>
  <si>
    <t>- B1
- A2</t>
  </si>
  <si>
    <t>ĐH Ngoại ngữ - ĐH Huế</t>
  </si>
  <si>
    <t>Học viện Kỹ thuật Quân sự</t>
  </si>
  <si>
    <t>ĐH Vinh</t>
  </si>
  <si>
    <t>ĐH Nông Lâm TPHCM</t>
  </si>
  <si>
    <t>IELTS 4.0</t>
  </si>
  <si>
    <t>25/08/2000</t>
  </si>
  <si>
    <t>ĐH Sư phạm TPHCM</t>
  </si>
  <si>
    <t>Học viện Công nghệ Bưu chính Viễn thông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</si>
  <si>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</si>
  <si>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</si>
  <si>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</si>
  <si>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</si>
  <si>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</si>
  <si>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</si>
  <si>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</si>
  <si>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</si>
  <si>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</si>
  <si>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</si>
  <si>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</si>
  <si>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</si>
  <si>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</si>
  <si>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</si>
  <si>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</si>
  <si>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</si>
  <si>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</si>
  <si>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</si>
  <si>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</si>
  <si>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</si>
  <si>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</si>
  <si>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</si>
  <si>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</si>
  <si>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</si>
  <si>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</si>
  <si>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</si>
  <si>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</si>
  <si>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</si>
  <si>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</si>
  <si>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</si>
  <si>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</si>
  <si>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</si>
  <si>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</si>
  <si>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</si>
  <si>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</si>
  <si>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</si>
  <si>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</si>
  <si>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</si>
  <si>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</si>
  <si>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</si>
  <si>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</si>
  <si>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</si>
  <si>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</si>
  <si>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</si>
  <si>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</si>
  <si>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</si>
  <si>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</si>
  <si>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</si>
  <si>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</si>
  <si>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</si>
  <si>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</si>
  <si>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</si>
  <si>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</si>
  <si>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</si>
  <si>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</si>
  <si>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</si>
  <si>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</si>
  <si>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</si>
  <si>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</si>
  <si>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</si>
  <si>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</si>
  <si>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</si>
  <si>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</si>
  <si>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</si>
  <si>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</si>
  <si>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</si>
  <si>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</si>
  <si>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</si>
  <si>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</si>
  <si>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</si>
  <si>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</si>
  <si>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</si>
  <si>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</si>
  <si>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</si>
  <si>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</si>
  <si>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</si>
  <si>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</si>
  <si>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</si>
  <si>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</si>
  <si>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</si>
  <si>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Đơn vị cấp</t>
  </si>
  <si>
    <t>Trường CĐ Lý Tự Trọng TP.HCM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</si>
  <si>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</si>
  <si>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</si>
  <si>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</si>
  <si>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</si>
  <si>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</si>
  <si>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</si>
  <si>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 xml:space="preserve"> Kỹ thuật viên</t>
  </si>
  <si>
    <t>TTPT CNTT ĐHQG</t>
  </si>
  <si>
    <t>Đơn vị cấp,
Thời điểm cấp</t>
  </si>
  <si>
    <t>Trước 10/8/2016</t>
  </si>
  <si>
    <t>ĐH Hàng Hải TPHCM</t>
  </si>
  <si>
    <t>TT NN TH CĐ Nghề Hằng Hải (B)</t>
  </si>
  <si>
    <t>- ĐH Giao thông Vận tải
- TT Tin học CĐ Nghề Hằng hải (B)</t>
  </si>
  <si>
    <t>Trường ĐH ngoại ngữ - ĐH quốc gia</t>
  </si>
  <si>
    <t xml:space="preserve">ĐH Bách khoa Hà Nội </t>
  </si>
  <si>
    <t>Thời điểm cấp</t>
  </si>
  <si>
    <t>Năm 2013</t>
  </si>
  <si>
    <t>Trước năm 2013</t>
  </si>
  <si>
    <t>Trước năm 2014</t>
  </si>
  <si>
    <t>Năm 2012 (4);  Năm 2013 (1); Năm 2015 (1); Năm 2016 (1); Năm 2018 (2)</t>
  </si>
  <si>
    <t>Năm 2011 (3);  Năm 2011 (1); Năm 2016 (1)</t>
  </si>
  <si>
    <t>Năm 2013 (1);  Năm 2015 (3); Năm 2017 (1)</t>
  </si>
  <si>
    <t>Năm 2017</t>
  </si>
  <si>
    <t>Năm 2014 (1);  Năm 2016 (1)</t>
  </si>
  <si>
    <t>Cơ sở nước ngoài</t>
  </si>
  <si>
    <t>Toeic (tương đương B2)</t>
  </si>
  <si>
    <t>Tổ chức giáo dục IDP (Úc)</t>
  </si>
  <si>
    <t>- Đại học
- B2</t>
  </si>
  <si>
    <t>IIG Việt Nam; Tổ chức IDP</t>
  </si>
  <si>
    <t>Trình độ</t>
  </si>
  <si>
    <t>Số lượng</t>
  </si>
  <si>
    <t>Năm 2019</t>
  </si>
  <si>
    <t>Toeic, Toefl (tương đương B1)</t>
  </si>
  <si>
    <t>Toeic (tương đương A2)</t>
  </si>
  <si>
    <t>Toefl</t>
  </si>
  <si>
    <t>Chưa đạt</t>
  </si>
  <si>
    <t>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</si>
</sst>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73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1" fontId="32" fillId="0" borderId="0" xfId="0" applyNumberFormat="1" applyFont="1" applyFill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52" fillId="0" borderId="17" xfId="0" applyFont="1" applyBorder="1" applyAlignment="1">
      <alignment horizontal="center" vertical="center" wrapText="1"/>
    </xf>
    <xf numFmtId="0" fontId="51" fillId="38" borderId="10" xfId="0" applyFont="1" applyFill="1" applyBorder="1" applyAlignment="1">
      <alignment horizontal="center" vertical="center" wrapText="1"/>
    </xf>
    <xf numFmtId="0" fontId="52" fillId="38" borderId="10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14" fontId="28" fillId="38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164" fontId="29" fillId="0" borderId="10" xfId="0" applyNumberFormat="1" applyFont="1" applyFill="1" applyBorder="1" applyAlignment="1">
      <alignment horizontal="center" vertical="center" wrapText="1"/>
    </xf>
    <xf numFmtId="164" fontId="29" fillId="33" borderId="10" xfId="0" quotePrefix="1" applyNumberFormat="1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4" fontId="29" fillId="34" borderId="10" xfId="0" applyNumberFormat="1" applyFont="1" applyFill="1" applyBorder="1" applyAlignment="1">
      <alignment horizontal="center" vertical="center" wrapText="1"/>
    </xf>
    <xf numFmtId="0" fontId="38" fillId="34" borderId="0" xfId="0" applyFont="1" applyFill="1"/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Border="1"/>
    <xf numFmtId="0" fontId="44" fillId="34" borderId="0" xfId="0" applyFont="1" applyFill="1"/>
    <xf numFmtId="0" fontId="28" fillId="34" borderId="0" xfId="0" applyFont="1" applyFill="1"/>
    <xf numFmtId="14" fontId="28" fillId="34" borderId="10" xfId="0" applyNumberFormat="1" applyFont="1" applyFill="1" applyBorder="1" applyAlignment="1">
      <alignment horizontal="center" vertical="center" wrapText="1"/>
    </xf>
    <xf numFmtId="14" fontId="39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32" fillId="34" borderId="0" xfId="81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27" fillId="34" borderId="0" xfId="0" applyFont="1" applyFill="1" applyBorder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52" fillId="38" borderId="14" xfId="0" applyFont="1" applyFill="1" applyBorder="1" applyAlignment="1">
      <alignment horizontal="center" vertical="center" wrapText="1"/>
    </xf>
    <xf numFmtId="0" fontId="52" fillId="38" borderId="18" xfId="0" applyFont="1" applyFill="1" applyBorder="1" applyAlignment="1">
      <alignment horizontal="center" vertical="center" wrapText="1"/>
    </xf>
    <xf numFmtId="0" fontId="52" fillId="38" borderId="17" xfId="0" applyFont="1" applyFill="1" applyBorder="1" applyAlignment="1">
      <alignment horizontal="center" vertical="center" wrapText="1"/>
    </xf>
    <xf numFmtId="0" fontId="51" fillId="38" borderId="13" xfId="0" applyFont="1" applyFill="1" applyBorder="1" applyAlignment="1">
      <alignment horizontal="center" vertical="center" wrapText="1"/>
    </xf>
    <xf numFmtId="0" fontId="51" fillId="38" borderId="15" xfId="0" applyFont="1" applyFill="1" applyBorder="1" applyAlignment="1">
      <alignment horizontal="center" vertical="center" wrapText="1"/>
    </xf>
    <xf numFmtId="0" fontId="51" fillId="38" borderId="16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49" fontId="28" fillId="39" borderId="10" xfId="0" applyNumberFormat="1" applyFont="1" applyFill="1" applyBorder="1" applyAlignment="1">
      <alignment horizontal="left" vertical="center" wrapText="1"/>
    </xf>
    <xf numFmtId="49" fontId="28" fillId="39" borderId="10" xfId="0" applyNumberFormat="1" applyFont="1" applyFill="1" applyBorder="1" applyAlignment="1">
      <alignment horizontal="center" vertical="center" wrapText="1"/>
    </xf>
    <xf numFmtId="0" fontId="29" fillId="39" borderId="10" xfId="0" applyFont="1" applyFill="1" applyBorder="1" applyAlignment="1">
      <alignment horizontal="left" vertical="center" wrapText="1"/>
    </xf>
    <xf numFmtId="0" fontId="29" fillId="39" borderId="10" xfId="0" quotePrefix="1" applyFont="1" applyFill="1" applyBorder="1" applyAlignment="1">
      <alignment horizontal="center" vertical="center" wrapText="1"/>
    </xf>
    <xf numFmtId="0" fontId="29" fillId="39" borderId="10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CNTT/DUONG%20NGOC%20VONG.pdf" TargetMode="External"/><Relationship Id="rId13" Type="http://schemas.openxmlformats.org/officeDocument/2006/relationships/hyperlink" Target="../../Downloads/CNTT/NGUYEN%20THI%20KHANH%20THU.pdf" TargetMode="External"/><Relationship Id="rId18" Type="http://schemas.openxmlformats.org/officeDocument/2006/relationships/hyperlink" Target="../../Downloads/CNTT/BUI%20VAN%20DUNG%203.pdf" TargetMode="External"/><Relationship Id="rId3" Type="http://schemas.openxmlformats.org/officeDocument/2006/relationships/hyperlink" Target="../../Downloads/DIEN%20DIEN%20TU/TRAN%20GIANG%20NAM.pdf" TargetMode="External"/><Relationship Id="rId21" Type="http://schemas.openxmlformats.org/officeDocument/2006/relationships/hyperlink" Target="../../Downloads/CNTT/NGUYEN%20THI%20KHANH%20THU%203.pdf" TargetMode="External"/><Relationship Id="rId7" Type="http://schemas.openxmlformats.org/officeDocument/2006/relationships/hyperlink" Target="../../Downloads/CNTT/DO%20THI%20HAI%20YEN.pdf" TargetMode="External"/><Relationship Id="rId12" Type="http://schemas.openxmlformats.org/officeDocument/2006/relationships/hyperlink" Target="../../Downloads/CNTT/NGUYEN%20SANH%20CUONG.pdf" TargetMode="External"/><Relationship Id="rId17" Type="http://schemas.openxmlformats.org/officeDocument/2006/relationships/hyperlink" Target="../../Downloads/KIEM%20CHUC%20MON%20CHUNG/LE%20QUANG%20LIEM%2031.pdf" TargetMode="External"/><Relationship Id="rId25" Type="http://schemas.openxmlformats.org/officeDocument/2006/relationships/comments" Target="../comments13.xml"/><Relationship Id="rId2" Type="http://schemas.openxmlformats.org/officeDocument/2006/relationships/hyperlink" Target="../../Downloads/DONG%20LUC/KIEU%20TRUNG%20TIN.pdf" TargetMode="External"/><Relationship Id="rId16" Type="http://schemas.openxmlformats.org/officeDocument/2006/relationships/hyperlink" Target="../../Downloads/KIEM%20CHUC%20MON%20CHUNG/NGUYEN%20NGOC%20HIEP%2031.pdf" TargetMode="External"/><Relationship Id="rId20" Type="http://schemas.openxmlformats.org/officeDocument/2006/relationships/hyperlink" Target="../../Downloads/CNTT/NGUYEN%20SANH%20CUONG%203.pdf" TargetMode="External"/><Relationship Id="rId1" Type="http://schemas.openxmlformats.org/officeDocument/2006/relationships/hyperlink" Target="../../Downloads/DONG%20LUC/HOANG%20PHUC%20BAO.pdf" TargetMode="External"/><Relationship Id="rId6" Type="http://schemas.openxmlformats.org/officeDocument/2006/relationships/hyperlink" Target="../../Downloads/CNTT/DANG%20NGOC%20DOAN.pdf" TargetMode="External"/><Relationship Id="rId11" Type="http://schemas.openxmlformats.org/officeDocument/2006/relationships/hyperlink" Target="../../Downloads/CNTT/NGUYEN%20NGUYEN%20HOANG%20NGOC%20QUYEN.pdf" TargetMode="External"/><Relationship Id="rId24" Type="http://schemas.openxmlformats.org/officeDocument/2006/relationships/vmlDrawing" Target="../drawings/vmlDrawing13.vml"/><Relationship Id="rId5" Type="http://schemas.openxmlformats.org/officeDocument/2006/relationships/hyperlink" Target="../../Downloads/KHOA%20CO%20KHI/NGUYEN%20KHAC%20HUY.pdf" TargetMode="External"/><Relationship Id="rId15" Type="http://schemas.openxmlformats.org/officeDocument/2006/relationships/hyperlink" Target="../../Downloads/DONG%20LUC/NGUYEN%20LUONG%20TAM%203.pdf" TargetMode="External"/><Relationship Id="rId23" Type="http://schemas.openxmlformats.org/officeDocument/2006/relationships/printerSettings" Target="../printerSettings/printerSettings13.bin"/><Relationship Id="rId10" Type="http://schemas.openxmlformats.org/officeDocument/2006/relationships/hyperlink" Target="../../Downloads/CNTT/MAI%20CHIEM%20TUAN.pdf" TargetMode="External"/><Relationship Id="rId19" Type="http://schemas.openxmlformats.org/officeDocument/2006/relationships/hyperlink" Target="../../Downloads/CNTT/NGUYEN%20NGUYEN%20HOANG%20NGOC%20QUYEN%203.pdf" TargetMode="External"/><Relationship Id="rId4" Type="http://schemas.openxmlformats.org/officeDocument/2006/relationships/hyperlink" Target="../../Downloads/KHOA%20CO%20KHI/VO%20MINH%20QUANG.pdf" TargetMode="External"/><Relationship Id="rId9" Type="http://schemas.openxmlformats.org/officeDocument/2006/relationships/hyperlink" Target="../../Downloads/CNTT/LE%20HONG%20THAI.pdf" TargetMode="External"/><Relationship Id="rId14" Type="http://schemas.openxmlformats.org/officeDocument/2006/relationships/hyperlink" Target="../../Downloads/DONG%20LUC/HOANG%20PHUC%20BAO%203.pdf" TargetMode="External"/><Relationship Id="rId22" Type="http://schemas.openxmlformats.org/officeDocument/2006/relationships/hyperlink" Target="../../Downloads/KHOA%20CO%20KHI/VO%20MINH%20QUANG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20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413" t="s">
        <v>3972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I1" s="415" t="s">
        <v>3973</v>
      </c>
      <c r="AJ1" s="415"/>
      <c r="AK1" s="415"/>
      <c r="AL1" s="415"/>
      <c r="AM1" s="415"/>
      <c r="AN1" s="415"/>
      <c r="AO1" s="415"/>
      <c r="AP1" s="415"/>
      <c r="AQ1" s="415"/>
      <c r="AR1" s="415"/>
      <c r="AS1" s="415"/>
      <c r="AT1" s="415"/>
      <c r="AU1" s="415"/>
      <c r="AV1" s="415"/>
      <c r="AW1" s="415"/>
      <c r="AX1" s="415"/>
      <c r="AY1" s="415"/>
      <c r="AZ1" s="415"/>
      <c r="BA1" s="415"/>
      <c r="BB1" s="415"/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  <c r="CJ1" s="415"/>
      <c r="CK1" s="415"/>
      <c r="CL1" s="415"/>
      <c r="CM1" s="415"/>
      <c r="CN1" s="415"/>
      <c r="CO1" s="415"/>
      <c r="CP1" s="415"/>
      <c r="CQ1" s="415"/>
      <c r="CR1" s="415"/>
      <c r="CS1" s="415"/>
      <c r="CT1" s="415"/>
      <c r="CU1" s="415"/>
      <c r="CV1" s="415"/>
      <c r="CW1" s="415"/>
      <c r="CX1" s="415"/>
      <c r="CY1" s="415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414" t="s">
        <v>3987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16" t="s">
        <v>3974</v>
      </c>
      <c r="AV136" s="416"/>
      <c r="AW136" s="416"/>
      <c r="AX136" s="416"/>
      <c r="AY136" s="416"/>
      <c r="AZ136" s="416"/>
      <c r="BA136" s="416"/>
      <c r="BB136" s="416"/>
      <c r="BC136" s="416"/>
      <c r="BD136" s="416"/>
      <c r="BE136" s="416"/>
      <c r="BF136" s="416"/>
      <c r="BG136" s="416"/>
      <c r="BH136" s="416"/>
      <c r="BI136" s="416"/>
      <c r="BJ136" s="416"/>
      <c r="BK136" s="416"/>
      <c r="BL136" s="416"/>
      <c r="BM136" s="416"/>
      <c r="BN136" s="416"/>
      <c r="BO136" s="416"/>
      <c r="BP136" s="416"/>
      <c r="BQ136" s="416"/>
      <c r="BR136" s="416"/>
      <c r="BS136" s="416"/>
      <c r="BT136" s="416"/>
      <c r="BU136" s="416"/>
      <c r="BV136" s="416"/>
      <c r="BW136" s="416"/>
      <c r="BX136" s="416"/>
      <c r="BY136" s="416"/>
      <c r="BZ136" s="416"/>
      <c r="CA136" s="416"/>
      <c r="CB136" s="416"/>
      <c r="CC136" s="416"/>
      <c r="CD136" s="416"/>
      <c r="CE136" s="416"/>
      <c r="CF136" s="416"/>
      <c r="CG136" s="416"/>
      <c r="CH136" s="416"/>
      <c r="CI136" s="416"/>
      <c r="CJ136" s="416"/>
      <c r="CK136" s="416"/>
      <c r="CL136" s="416"/>
      <c r="CM136" s="416"/>
      <c r="CN136" s="416"/>
      <c r="CO136" s="416"/>
      <c r="CP136" s="416"/>
      <c r="CQ136" s="416"/>
      <c r="CR136" s="416"/>
      <c r="CS136" s="416"/>
      <c r="CT136" s="416"/>
      <c r="CU136" s="416"/>
      <c r="CV136" s="416"/>
      <c r="CW136" s="416"/>
      <c r="CX136" s="416"/>
      <c r="CY136" s="416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413" t="s">
        <v>4467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15" t="s">
        <v>3973</v>
      </c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  <c r="CJ1" s="415"/>
      <c r="CK1" s="415"/>
      <c r="CL1" s="415"/>
      <c r="CM1" s="415"/>
      <c r="CN1" s="415"/>
      <c r="CO1" s="415"/>
      <c r="CP1" s="415"/>
      <c r="CQ1" s="415"/>
      <c r="CR1" s="415"/>
      <c r="CS1" s="415"/>
      <c r="CT1" s="415"/>
      <c r="CU1" s="415"/>
      <c r="CV1" s="415"/>
      <c r="CW1" s="415"/>
      <c r="CX1" s="415"/>
      <c r="CY1" s="415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414" t="s">
        <v>4468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17" t="s">
        <v>4438</v>
      </c>
      <c r="DD5" s="417"/>
      <c r="DE5" s="417"/>
      <c r="DF5" s="417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418" t="s">
        <v>4461</v>
      </c>
      <c r="C213" s="418"/>
      <c r="D213" s="418"/>
      <c r="E213" s="418"/>
      <c r="F213" s="418"/>
      <c r="G213" s="418"/>
      <c r="H213" s="418"/>
      <c r="I213" s="418"/>
      <c r="J213" s="418"/>
      <c r="K213" s="418"/>
      <c r="L213" s="418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16" t="s">
        <v>3974</v>
      </c>
      <c r="BC213" s="416"/>
      <c r="BD213" s="416"/>
      <c r="BE213" s="416"/>
      <c r="BF213" s="416"/>
      <c r="BG213" s="416"/>
      <c r="BH213" s="416"/>
      <c r="BI213" s="416"/>
      <c r="BJ213" s="416"/>
      <c r="BK213" s="416"/>
      <c r="BL213" s="416"/>
      <c r="BM213" s="416"/>
      <c r="BN213" s="416"/>
      <c r="BO213" s="416"/>
      <c r="BP213" s="416"/>
      <c r="BQ213" s="416"/>
      <c r="BR213" s="416"/>
      <c r="BS213" s="416"/>
      <c r="BT213" s="416"/>
      <c r="BU213" s="416"/>
      <c r="BV213" s="416"/>
      <c r="BW213" s="416"/>
      <c r="BX213" s="416"/>
      <c r="BY213" s="416"/>
      <c r="BZ213" s="416"/>
      <c r="CA213" s="416"/>
      <c r="CB213" s="416"/>
      <c r="CC213" s="416"/>
      <c r="CD213" s="416"/>
      <c r="CE213" s="416"/>
      <c r="CF213" s="416"/>
      <c r="CG213" s="416"/>
      <c r="CH213" s="416"/>
      <c r="CI213" s="416"/>
      <c r="CJ213" s="416"/>
      <c r="CK213" s="416"/>
      <c r="CL213" s="416"/>
      <c r="CM213" s="416"/>
      <c r="CN213" s="416"/>
      <c r="CO213" s="416"/>
      <c r="CP213" s="416"/>
      <c r="CQ213" s="416"/>
      <c r="CR213" s="416"/>
      <c r="CS213" s="416"/>
      <c r="CT213" s="416"/>
      <c r="CU213" s="416"/>
      <c r="CV213" s="416"/>
      <c r="CW213" s="416"/>
      <c r="CX213" s="416"/>
      <c r="CY213" s="416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419" t="s">
        <v>106</v>
      </c>
      <c r="C218" s="419"/>
      <c r="D218" s="419"/>
      <c r="E218" s="419"/>
      <c r="F218" s="419"/>
      <c r="G218" s="419"/>
      <c r="H218" s="419"/>
      <c r="I218" s="419"/>
      <c r="J218" s="419"/>
      <c r="K218" s="419"/>
      <c r="L218" s="419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19" t="s">
        <v>19</v>
      </c>
      <c r="BC218" s="419"/>
      <c r="BD218" s="419"/>
      <c r="BE218" s="419"/>
      <c r="BF218" s="419"/>
      <c r="BG218" s="419"/>
      <c r="BH218" s="419"/>
      <c r="BI218" s="419"/>
      <c r="BJ218" s="419"/>
      <c r="BK218" s="419"/>
      <c r="BL218" s="419"/>
      <c r="BM218" s="419"/>
      <c r="BN218" s="419"/>
      <c r="BO218" s="419"/>
      <c r="BP218" s="419"/>
      <c r="BQ218" s="419"/>
      <c r="BR218" s="419"/>
      <c r="BS218" s="419"/>
      <c r="BT218" s="419"/>
      <c r="BU218" s="419"/>
      <c r="BV218" s="419"/>
      <c r="BW218" s="419"/>
      <c r="BX218" s="419"/>
      <c r="BY218" s="419"/>
      <c r="BZ218" s="419"/>
      <c r="CA218" s="419"/>
      <c r="CB218" s="419"/>
      <c r="CC218" s="419"/>
      <c r="CD218" s="419"/>
      <c r="CE218" s="419"/>
      <c r="CF218" s="419"/>
      <c r="CG218" s="419"/>
      <c r="CH218" s="419"/>
      <c r="CI218" s="419"/>
      <c r="CJ218" s="419"/>
      <c r="CK218" s="419"/>
      <c r="CL218" s="419"/>
      <c r="CM218" s="419"/>
      <c r="CN218" s="419"/>
      <c r="CO218" s="419"/>
      <c r="CP218" s="419"/>
      <c r="CQ218" s="419"/>
      <c r="CR218" s="419"/>
      <c r="CS218" s="419"/>
      <c r="CT218" s="419"/>
      <c r="CU218" s="419"/>
      <c r="CV218" s="419"/>
      <c r="CW218" s="419"/>
      <c r="CX218" s="419"/>
      <c r="CY218" s="419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16"/>
      <c r="AV219" s="416"/>
      <c r="AW219" s="416"/>
      <c r="AX219" s="416"/>
      <c r="AY219" s="416"/>
      <c r="AZ219" s="416"/>
      <c r="BA219" s="416"/>
      <c r="BB219" s="416"/>
      <c r="BC219" s="416"/>
      <c r="BD219" s="416"/>
      <c r="BE219" s="416"/>
      <c r="BF219" s="416"/>
      <c r="BG219" s="416"/>
      <c r="BH219" s="416"/>
      <c r="BI219" s="416"/>
      <c r="BJ219" s="416"/>
      <c r="BK219" s="416"/>
      <c r="BL219" s="416"/>
      <c r="BM219" s="416"/>
      <c r="BN219" s="416"/>
      <c r="BO219" s="416"/>
      <c r="BP219" s="416"/>
      <c r="BQ219" s="416"/>
      <c r="BR219" s="416"/>
      <c r="BS219" s="416"/>
      <c r="BT219" s="416"/>
      <c r="BU219" s="416"/>
      <c r="BV219" s="416"/>
      <c r="BW219" s="416"/>
      <c r="BX219" s="416"/>
      <c r="BY219" s="416"/>
      <c r="BZ219" s="416"/>
      <c r="CA219" s="416"/>
      <c r="CB219" s="416"/>
      <c r="CC219" s="416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413" t="s">
        <v>4467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I1" s="415" t="s">
        <v>3973</v>
      </c>
      <c r="AJ1" s="415"/>
      <c r="AK1" s="415"/>
      <c r="AL1" s="415"/>
      <c r="AM1" s="415"/>
      <c r="AN1" s="415"/>
      <c r="AO1" s="415"/>
      <c r="AP1" s="415"/>
      <c r="AQ1" s="415"/>
      <c r="AR1" s="415"/>
      <c r="AS1" s="415"/>
      <c r="AT1" s="415"/>
      <c r="AU1" s="415"/>
      <c r="AV1" s="415"/>
      <c r="AW1" s="415"/>
      <c r="AX1" s="415"/>
      <c r="AY1" s="415"/>
      <c r="AZ1" s="415"/>
      <c r="BA1" s="415"/>
      <c r="BB1" s="415"/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  <c r="CJ1" s="415"/>
      <c r="CK1" s="415"/>
      <c r="CL1" s="415"/>
      <c r="CM1" s="415"/>
      <c r="CN1" s="415"/>
      <c r="CO1" s="415"/>
      <c r="CP1" s="415"/>
      <c r="CQ1" s="415"/>
      <c r="CR1" s="415"/>
      <c r="CS1" s="415"/>
      <c r="CT1" s="415"/>
      <c r="CU1" s="415"/>
      <c r="CV1" s="415"/>
      <c r="CW1" s="415"/>
      <c r="CX1" s="415"/>
      <c r="CY1" s="415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14" t="s">
        <v>4462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422" t="s">
        <v>4461</v>
      </c>
      <c r="C117" s="422"/>
      <c r="D117" s="422"/>
      <c r="E117" s="422"/>
      <c r="F117" s="422"/>
      <c r="G117" s="422"/>
      <c r="H117" s="422"/>
      <c r="I117" s="422"/>
      <c r="J117" s="422"/>
      <c r="K117" s="422"/>
      <c r="L117" s="42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21" t="s">
        <v>3974</v>
      </c>
      <c r="AV117" s="421"/>
      <c r="AW117" s="421"/>
      <c r="AX117" s="421"/>
      <c r="AY117" s="421"/>
      <c r="AZ117" s="421"/>
      <c r="BA117" s="421"/>
      <c r="BB117" s="421"/>
      <c r="BC117" s="421"/>
      <c r="BD117" s="421"/>
      <c r="BE117" s="421"/>
      <c r="BF117" s="421"/>
      <c r="BG117" s="421"/>
      <c r="BH117" s="421"/>
      <c r="BI117" s="421"/>
      <c r="BJ117" s="421"/>
      <c r="BK117" s="421"/>
      <c r="BL117" s="421"/>
      <c r="BM117" s="421"/>
      <c r="BN117" s="421"/>
      <c r="BO117" s="421"/>
      <c r="BP117" s="421"/>
      <c r="BQ117" s="421"/>
      <c r="BR117" s="421"/>
      <c r="BS117" s="421"/>
      <c r="BT117" s="421"/>
      <c r="BU117" s="421"/>
      <c r="BV117" s="421"/>
      <c r="BW117" s="421"/>
      <c r="BX117" s="421"/>
      <c r="BY117" s="421"/>
      <c r="BZ117" s="421"/>
      <c r="CA117" s="421"/>
      <c r="CB117" s="421"/>
      <c r="CC117" s="421"/>
      <c r="CD117" s="421"/>
      <c r="CE117" s="421"/>
      <c r="CF117" s="421"/>
      <c r="CG117" s="421"/>
      <c r="CH117" s="421"/>
      <c r="CI117" s="421"/>
      <c r="CJ117" s="421"/>
      <c r="CK117" s="421"/>
      <c r="CL117" s="421"/>
      <c r="CM117" s="421"/>
      <c r="CN117" s="421"/>
      <c r="CO117" s="421"/>
      <c r="CP117" s="421"/>
      <c r="CQ117" s="421"/>
      <c r="CR117" s="421"/>
      <c r="CS117" s="421"/>
      <c r="CT117" s="421"/>
      <c r="CU117" s="421"/>
      <c r="CV117" s="421"/>
      <c r="CW117" s="421"/>
      <c r="CX117" s="421"/>
      <c r="CY117" s="421"/>
    </row>
    <row r="122" spans="1:105" x14ac:dyDescent="0.3">
      <c r="B122" s="420" t="s">
        <v>106</v>
      </c>
      <c r="C122" s="420"/>
      <c r="D122" s="420"/>
      <c r="E122" s="420"/>
      <c r="F122" s="420"/>
      <c r="G122" s="420"/>
      <c r="H122" s="420"/>
      <c r="I122" s="420"/>
      <c r="J122" s="420"/>
      <c r="K122" s="420"/>
      <c r="L122" s="420"/>
      <c r="AU122" s="420" t="s">
        <v>19</v>
      </c>
      <c r="AV122" s="420"/>
      <c r="AW122" s="420"/>
      <c r="AX122" s="420"/>
      <c r="AY122" s="420"/>
      <c r="AZ122" s="420"/>
      <c r="BA122" s="420"/>
      <c r="BB122" s="420"/>
      <c r="BC122" s="420"/>
      <c r="BD122" s="420"/>
      <c r="BE122" s="420"/>
      <c r="BF122" s="420"/>
      <c r="BG122" s="420"/>
      <c r="BH122" s="420"/>
      <c r="BI122" s="420"/>
      <c r="BJ122" s="420"/>
      <c r="BK122" s="420"/>
      <c r="BL122" s="420"/>
      <c r="BM122" s="420"/>
      <c r="BN122" s="420"/>
      <c r="BO122" s="420"/>
      <c r="BP122" s="420"/>
      <c r="BQ122" s="420"/>
      <c r="BR122" s="420"/>
      <c r="BS122" s="420"/>
      <c r="BT122" s="420"/>
      <c r="BU122" s="420"/>
      <c r="BV122" s="420"/>
      <c r="BW122" s="420"/>
      <c r="BX122" s="420"/>
      <c r="BY122" s="420"/>
      <c r="BZ122" s="420"/>
      <c r="CA122" s="420"/>
      <c r="CB122" s="420"/>
      <c r="CC122" s="420"/>
      <c r="CD122" s="420"/>
      <c r="CE122" s="420"/>
      <c r="CF122" s="420"/>
      <c r="CG122" s="420"/>
      <c r="CH122" s="420"/>
      <c r="CI122" s="420"/>
      <c r="CJ122" s="420"/>
      <c r="CK122" s="420"/>
      <c r="CL122" s="420"/>
      <c r="CM122" s="420"/>
      <c r="CN122" s="420"/>
      <c r="CO122" s="420"/>
      <c r="CP122" s="420"/>
      <c r="CQ122" s="420"/>
      <c r="CR122" s="420"/>
      <c r="CS122" s="420"/>
      <c r="CT122" s="420"/>
      <c r="CU122" s="420"/>
      <c r="CV122" s="420"/>
      <c r="CW122" s="420"/>
      <c r="CX122" s="420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413" t="s">
        <v>3972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I1" s="415" t="s">
        <v>3973</v>
      </c>
      <c r="AJ1" s="415"/>
      <c r="AK1" s="415"/>
      <c r="AL1" s="415"/>
      <c r="AM1" s="415"/>
      <c r="AN1" s="415"/>
      <c r="AO1" s="415"/>
      <c r="AP1" s="415"/>
      <c r="AQ1" s="415"/>
      <c r="AR1" s="415"/>
      <c r="AS1" s="415"/>
      <c r="AT1" s="415"/>
      <c r="AU1" s="415"/>
      <c r="AV1" s="415"/>
      <c r="AW1" s="415"/>
      <c r="AX1" s="415"/>
      <c r="AY1" s="415"/>
      <c r="AZ1" s="415"/>
      <c r="BA1" s="415"/>
      <c r="BB1" s="415"/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  <c r="CJ1" s="415"/>
      <c r="CK1" s="415"/>
      <c r="CL1" s="415"/>
      <c r="CM1" s="415"/>
      <c r="CN1" s="415"/>
      <c r="CO1" s="415"/>
      <c r="CP1" s="415"/>
      <c r="CQ1" s="415"/>
      <c r="CR1" s="415"/>
      <c r="CS1" s="415"/>
      <c r="CT1" s="415"/>
      <c r="CU1" s="415"/>
      <c r="CV1" s="415"/>
      <c r="CW1" s="415"/>
      <c r="CX1" s="415"/>
      <c r="CY1" s="415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414" t="s">
        <v>3975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21" t="s">
        <v>3974</v>
      </c>
      <c r="AV136" s="421"/>
      <c r="AW136" s="421"/>
      <c r="AX136" s="421"/>
      <c r="AY136" s="421"/>
      <c r="AZ136" s="421"/>
      <c r="BA136" s="421"/>
      <c r="BB136" s="421"/>
      <c r="BC136" s="421"/>
      <c r="BD136" s="421"/>
      <c r="BE136" s="421"/>
      <c r="BF136" s="421"/>
      <c r="BG136" s="421"/>
      <c r="BH136" s="421"/>
      <c r="BI136" s="421"/>
      <c r="BJ136" s="421"/>
      <c r="BK136" s="421"/>
      <c r="BL136" s="421"/>
      <c r="BM136" s="421"/>
      <c r="BN136" s="421"/>
      <c r="BO136" s="421"/>
      <c r="BP136" s="421"/>
      <c r="BQ136" s="421"/>
      <c r="BR136" s="421"/>
      <c r="BS136" s="421"/>
      <c r="BT136" s="421"/>
      <c r="BU136" s="421"/>
      <c r="BV136" s="421"/>
      <c r="BW136" s="421"/>
      <c r="BX136" s="421"/>
      <c r="BY136" s="421"/>
      <c r="BZ136" s="421"/>
      <c r="CA136" s="421"/>
      <c r="CB136" s="421"/>
      <c r="CC136" s="421"/>
      <c r="CD136" s="421"/>
      <c r="CE136" s="421"/>
      <c r="CF136" s="421"/>
      <c r="CG136" s="421"/>
      <c r="CH136" s="421"/>
      <c r="CI136" s="421"/>
      <c r="CJ136" s="421"/>
      <c r="CK136" s="421"/>
      <c r="CL136" s="421"/>
      <c r="CM136" s="421"/>
      <c r="CN136" s="421"/>
      <c r="CO136" s="421"/>
      <c r="CP136" s="421"/>
      <c r="CQ136" s="421"/>
      <c r="CR136" s="421"/>
      <c r="CS136" s="421"/>
      <c r="CT136" s="421"/>
      <c r="CU136" s="421"/>
      <c r="CV136" s="421"/>
      <c r="CW136" s="421"/>
      <c r="CX136" s="421"/>
      <c r="CY136" s="421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413" t="s">
        <v>4467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X1" s="415" t="s">
        <v>3973</v>
      </c>
      <c r="AY1" s="415"/>
      <c r="AZ1" s="415"/>
      <c r="BA1" s="415"/>
      <c r="BB1" s="415"/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  <c r="CJ1" s="415"/>
      <c r="CK1" s="415"/>
      <c r="CL1" s="415"/>
      <c r="CM1" s="415"/>
      <c r="CN1" s="415"/>
      <c r="CO1" s="415"/>
      <c r="CP1" s="415"/>
      <c r="CQ1" s="415"/>
      <c r="CR1" s="415"/>
      <c r="CS1" s="415"/>
      <c r="CT1" s="415"/>
      <c r="CU1" s="415"/>
      <c r="CV1" s="415"/>
      <c r="CW1" s="415"/>
      <c r="CX1" s="415"/>
      <c r="CY1" s="415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414" t="s">
        <v>4112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21" t="s">
        <v>3974</v>
      </c>
      <c r="CY27" s="421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413" t="s">
        <v>4467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K1" s="415" t="s">
        <v>3973</v>
      </c>
      <c r="AL1" s="415"/>
      <c r="AM1" s="415"/>
      <c r="AN1" s="415"/>
      <c r="AO1" s="415"/>
      <c r="AP1" s="415"/>
      <c r="AQ1" s="415"/>
      <c r="AR1" s="415"/>
      <c r="AS1" s="415"/>
      <c r="AT1" s="415"/>
      <c r="AU1" s="415"/>
      <c r="AV1" s="415"/>
      <c r="AW1" s="415"/>
      <c r="AX1" s="415"/>
      <c r="AY1" s="415"/>
      <c r="AZ1" s="415"/>
      <c r="BA1" s="415"/>
      <c r="BB1" s="415"/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414" t="s">
        <v>4463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422" t="s">
        <v>4461</v>
      </c>
      <c r="C117" s="422"/>
      <c r="D117" s="422"/>
      <c r="E117" s="422"/>
      <c r="F117" s="422"/>
      <c r="G117" s="422"/>
      <c r="H117" s="422"/>
      <c r="I117" s="422"/>
      <c r="J117" s="422"/>
      <c r="K117" s="422"/>
      <c r="L117" s="42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21" t="s">
        <v>3974</v>
      </c>
      <c r="AV117" s="421"/>
      <c r="AW117" s="421"/>
      <c r="AX117" s="421"/>
      <c r="AY117" s="421"/>
      <c r="AZ117" s="421"/>
      <c r="BA117" s="421"/>
      <c r="BB117" s="421"/>
      <c r="BC117" s="421"/>
      <c r="BD117" s="421"/>
      <c r="BE117" s="421"/>
      <c r="BF117" s="421"/>
      <c r="BG117" s="421"/>
      <c r="BH117" s="421"/>
      <c r="BI117" s="421"/>
      <c r="BJ117" s="421"/>
      <c r="BK117" s="421"/>
      <c r="BL117" s="421"/>
      <c r="BM117" s="421"/>
      <c r="BN117" s="421"/>
      <c r="BO117" s="421"/>
      <c r="BP117" s="421"/>
      <c r="BQ117" s="421"/>
      <c r="BR117" s="421"/>
      <c r="BS117" s="421"/>
      <c r="BT117" s="421"/>
      <c r="BU117" s="421"/>
      <c r="BV117" s="421"/>
      <c r="BW117" s="421"/>
      <c r="BX117" s="421"/>
      <c r="BY117" s="421"/>
      <c r="BZ117" s="421"/>
      <c r="CA117" s="421"/>
      <c r="CB117" s="421"/>
      <c r="CC117" s="421"/>
      <c r="CD117" s="421"/>
      <c r="CE117" s="421"/>
      <c r="CF117" s="421"/>
      <c r="CG117" s="421"/>
      <c r="CH117" s="421"/>
      <c r="CI117" s="421"/>
      <c r="CJ117" s="421"/>
      <c r="CK117" s="421"/>
      <c r="CL117" s="421"/>
      <c r="CM117" s="421"/>
      <c r="CN117" s="421"/>
      <c r="CO117" s="421"/>
      <c r="CP117" s="421"/>
      <c r="CQ117" s="421"/>
      <c r="CR117" s="421"/>
      <c r="CS117" s="421"/>
      <c r="CT117" s="421"/>
      <c r="CU117" s="421"/>
      <c r="CV117" s="421"/>
      <c r="CW117" s="421"/>
      <c r="CX117" s="421"/>
      <c r="CY117" s="421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420" t="s">
        <v>106</v>
      </c>
      <c r="C122" s="420"/>
      <c r="D122" s="420"/>
      <c r="E122" s="420"/>
      <c r="F122" s="420"/>
      <c r="G122" s="420"/>
      <c r="H122" s="420"/>
      <c r="I122" s="420"/>
      <c r="J122" s="420"/>
      <c r="K122" s="420"/>
      <c r="L122" s="420"/>
      <c r="AJ122" s="27"/>
      <c r="AN122" s="2"/>
      <c r="AU122" s="420" t="s">
        <v>19</v>
      </c>
      <c r="AV122" s="420"/>
      <c r="AW122" s="420"/>
      <c r="AX122" s="420"/>
      <c r="AY122" s="420"/>
      <c r="AZ122" s="420"/>
      <c r="BA122" s="420"/>
      <c r="BB122" s="420"/>
      <c r="BC122" s="420"/>
      <c r="BD122" s="420"/>
      <c r="BE122" s="420"/>
      <c r="BF122" s="420"/>
      <c r="BG122" s="420"/>
      <c r="BH122" s="420"/>
      <c r="BI122" s="420"/>
      <c r="BJ122" s="420"/>
      <c r="BK122" s="420"/>
      <c r="BL122" s="420"/>
      <c r="BM122" s="420"/>
      <c r="BN122" s="420"/>
      <c r="BO122" s="420"/>
      <c r="BP122" s="420"/>
      <c r="BQ122" s="420"/>
      <c r="BR122" s="420"/>
      <c r="BS122" s="420"/>
      <c r="BT122" s="420"/>
      <c r="BU122" s="420"/>
      <c r="BV122" s="420"/>
      <c r="BW122" s="420"/>
      <c r="BX122" s="420"/>
      <c r="BY122" s="420"/>
      <c r="BZ122" s="420"/>
      <c r="CA122" s="420"/>
      <c r="CB122" s="420"/>
      <c r="CC122" s="420"/>
      <c r="CD122" s="420"/>
      <c r="CE122" s="420"/>
      <c r="CF122" s="420"/>
      <c r="CG122" s="420"/>
      <c r="CH122" s="420"/>
      <c r="CI122" s="420"/>
      <c r="CJ122" s="420"/>
      <c r="CK122" s="420"/>
      <c r="CL122" s="420"/>
      <c r="CM122" s="420"/>
      <c r="CN122" s="420"/>
      <c r="CO122" s="420"/>
      <c r="CP122" s="420"/>
      <c r="CQ122" s="420"/>
      <c r="CR122" s="420"/>
      <c r="CS122" s="420"/>
      <c r="CT122" s="420"/>
      <c r="CU122" s="420"/>
      <c r="CV122" s="420"/>
      <c r="CW122" s="420"/>
      <c r="CX122" s="420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23"/>
      <c r="AX123" s="423"/>
      <c r="AY123" s="423"/>
      <c r="AZ123" s="423"/>
      <c r="BA123" s="423"/>
      <c r="BB123" s="423"/>
      <c r="BC123" s="423"/>
      <c r="BD123" s="423"/>
      <c r="BE123" s="423"/>
      <c r="BF123" s="423"/>
      <c r="BG123" s="423"/>
      <c r="BH123" s="423"/>
      <c r="BI123" s="423"/>
      <c r="BJ123" s="423"/>
      <c r="BK123" s="423"/>
      <c r="BL123" s="423"/>
      <c r="BM123" s="423"/>
      <c r="BN123" s="423"/>
      <c r="BO123" s="423"/>
      <c r="BP123" s="423"/>
      <c r="BQ123" s="423"/>
      <c r="BR123" s="423"/>
      <c r="BS123" s="423"/>
      <c r="BT123" s="423"/>
      <c r="BU123" s="423"/>
      <c r="BV123" s="423"/>
      <c r="BW123" s="423"/>
      <c r="BX123" s="423"/>
      <c r="BY123" s="423"/>
      <c r="BZ123" s="423"/>
      <c r="CA123" s="423"/>
      <c r="CB123" s="423"/>
      <c r="CC123" s="423"/>
      <c r="CD123" s="423"/>
      <c r="CE123" s="423"/>
      <c r="CF123" s="423"/>
      <c r="CG123" s="423"/>
      <c r="CH123" s="423"/>
      <c r="CI123" s="423"/>
      <c r="CJ123" s="423"/>
      <c r="CK123" s="423"/>
      <c r="CL123" s="423"/>
      <c r="CM123" s="423"/>
      <c r="CN123" s="423"/>
      <c r="CO123" s="423"/>
      <c r="CP123" s="423"/>
      <c r="CQ123" s="423"/>
      <c r="CR123" s="423"/>
      <c r="CS123" s="423"/>
      <c r="CT123" s="423"/>
      <c r="CU123" s="423"/>
      <c r="CV123" s="423"/>
      <c r="CW123" s="423"/>
      <c r="CX123" s="423"/>
      <c r="CY123" s="423"/>
      <c r="CZ123" s="423"/>
      <c r="DA123" s="423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413" t="s">
        <v>4467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K1" s="415" t="s">
        <v>3973</v>
      </c>
      <c r="AL1" s="415"/>
      <c r="AM1" s="415"/>
      <c r="AN1" s="415"/>
      <c r="AO1" s="415"/>
      <c r="AP1" s="415"/>
      <c r="AQ1" s="415"/>
      <c r="AR1" s="415"/>
      <c r="AS1" s="415"/>
      <c r="AT1" s="415"/>
      <c r="AU1" s="415"/>
      <c r="AV1" s="415"/>
      <c r="AW1" s="415"/>
      <c r="AX1" s="415"/>
      <c r="AY1" s="415"/>
      <c r="AZ1" s="415"/>
      <c r="BA1" s="415"/>
      <c r="BB1" s="415"/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414" t="s">
        <v>4464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422" t="s">
        <v>4461</v>
      </c>
      <c r="C169" s="422"/>
      <c r="D169" s="422"/>
      <c r="E169" s="422"/>
      <c r="F169" s="422"/>
      <c r="G169" s="422"/>
      <c r="H169" s="422"/>
      <c r="I169" s="422"/>
      <c r="J169" s="422"/>
      <c r="K169" s="422"/>
      <c r="L169" s="422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21" t="s">
        <v>3974</v>
      </c>
      <c r="AV169" s="421"/>
      <c r="AW169" s="421"/>
      <c r="AX169" s="421"/>
      <c r="AY169" s="421"/>
      <c r="AZ169" s="421"/>
      <c r="BA169" s="421"/>
      <c r="BB169" s="421"/>
      <c r="BC169" s="421"/>
      <c r="BD169" s="421"/>
      <c r="BE169" s="421"/>
      <c r="BF169" s="421"/>
      <c r="BG169" s="421"/>
      <c r="BH169" s="421"/>
      <c r="BI169" s="421"/>
      <c r="BJ169" s="421"/>
      <c r="BK169" s="421"/>
      <c r="BL169" s="421"/>
      <c r="BM169" s="421"/>
      <c r="BN169" s="421"/>
      <c r="BO169" s="421"/>
      <c r="BP169" s="421"/>
      <c r="BQ169" s="421"/>
      <c r="BR169" s="421"/>
      <c r="BS169" s="421"/>
      <c r="BT169" s="421"/>
      <c r="BU169" s="421"/>
      <c r="BV169" s="421"/>
      <c r="BW169" s="421"/>
      <c r="BX169" s="421"/>
      <c r="BY169" s="421"/>
      <c r="BZ169" s="421"/>
      <c r="CA169" s="421"/>
      <c r="CB169" s="421"/>
      <c r="CC169" s="421"/>
      <c r="CD169" s="421"/>
      <c r="CE169" s="421"/>
      <c r="CF169" s="421"/>
      <c r="CG169" s="421"/>
      <c r="CH169" s="421"/>
      <c r="CI169" s="421"/>
      <c r="CJ169" s="421"/>
      <c r="CK169" s="421"/>
      <c r="CL169" s="421"/>
      <c r="CM169" s="421"/>
      <c r="CN169" s="421"/>
      <c r="CO169" s="421"/>
      <c r="CP169" s="421"/>
      <c r="CQ169" s="421"/>
      <c r="CR169" s="421"/>
      <c r="CS169" s="421"/>
      <c r="CT169" s="421"/>
      <c r="CU169" s="421"/>
      <c r="CV169" s="421"/>
      <c r="CW169" s="421"/>
      <c r="CX169" s="421"/>
      <c r="CY169" s="421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420" t="s">
        <v>106</v>
      </c>
      <c r="C174" s="420"/>
      <c r="D174" s="420"/>
      <c r="E174" s="420"/>
      <c r="F174" s="420"/>
      <c r="G174" s="420"/>
      <c r="H174" s="420"/>
      <c r="I174" s="420"/>
      <c r="J174" s="420"/>
      <c r="K174" s="420"/>
      <c r="L174" s="420"/>
      <c r="AJ174" s="27"/>
      <c r="AN174" s="2"/>
      <c r="AU174" s="420" t="s">
        <v>19</v>
      </c>
      <c r="AV174" s="420"/>
      <c r="AW174" s="420"/>
      <c r="AX174" s="420"/>
      <c r="AY174" s="420"/>
      <c r="AZ174" s="420"/>
      <c r="BA174" s="420"/>
      <c r="BB174" s="420"/>
      <c r="BC174" s="420"/>
      <c r="BD174" s="420"/>
      <c r="BE174" s="420"/>
      <c r="BF174" s="420"/>
      <c r="BG174" s="420"/>
      <c r="BH174" s="420"/>
      <c r="BI174" s="420"/>
      <c r="BJ174" s="420"/>
      <c r="BK174" s="420"/>
      <c r="BL174" s="420"/>
      <c r="BM174" s="420"/>
      <c r="BN174" s="420"/>
      <c r="BO174" s="420"/>
      <c r="BP174" s="420"/>
      <c r="BQ174" s="420"/>
      <c r="BR174" s="420"/>
      <c r="BS174" s="420"/>
      <c r="BT174" s="420"/>
      <c r="BU174" s="420"/>
      <c r="BV174" s="420"/>
      <c r="BW174" s="420"/>
      <c r="BX174" s="420"/>
      <c r="BY174" s="420"/>
      <c r="BZ174" s="420"/>
      <c r="CA174" s="420"/>
      <c r="CB174" s="420"/>
      <c r="CC174" s="420"/>
      <c r="CD174" s="420"/>
      <c r="CE174" s="420"/>
      <c r="CF174" s="420"/>
      <c r="CG174" s="420"/>
      <c r="CH174" s="420"/>
      <c r="CI174" s="420"/>
      <c r="CJ174" s="420"/>
      <c r="CK174" s="420"/>
      <c r="CL174" s="420"/>
      <c r="CM174" s="420"/>
      <c r="CN174" s="420"/>
      <c r="CO174" s="420"/>
      <c r="CP174" s="420"/>
      <c r="CQ174" s="420"/>
      <c r="CR174" s="420"/>
      <c r="CS174" s="420"/>
      <c r="CT174" s="420"/>
      <c r="CU174" s="420"/>
      <c r="CV174" s="420"/>
      <c r="CW174" s="420"/>
      <c r="CX174" s="420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23"/>
      <c r="AX175" s="423"/>
      <c r="AY175" s="423"/>
      <c r="AZ175" s="423"/>
      <c r="BA175" s="423"/>
      <c r="BB175" s="423"/>
      <c r="BC175" s="423"/>
      <c r="BD175" s="423"/>
      <c r="BE175" s="423"/>
      <c r="BF175" s="423"/>
      <c r="BG175" s="423"/>
      <c r="BH175" s="423"/>
      <c r="BI175" s="423"/>
      <c r="BJ175" s="423"/>
      <c r="BK175" s="423"/>
      <c r="BL175" s="423"/>
      <c r="BM175" s="423"/>
      <c r="BN175" s="423"/>
      <c r="BO175" s="423"/>
      <c r="BP175" s="423"/>
      <c r="BQ175" s="423"/>
      <c r="BR175" s="423"/>
      <c r="BS175" s="423"/>
      <c r="BT175" s="423"/>
      <c r="BU175" s="423"/>
      <c r="BV175" s="423"/>
      <c r="BW175" s="423"/>
      <c r="BX175" s="423"/>
      <c r="BY175" s="423"/>
      <c r="BZ175" s="423"/>
      <c r="CA175" s="423"/>
      <c r="CB175" s="423"/>
      <c r="CC175" s="423"/>
      <c r="CD175" s="423"/>
      <c r="CE175" s="423"/>
      <c r="CF175" s="423"/>
      <c r="CG175" s="423"/>
      <c r="CH175" s="423"/>
      <c r="CI175" s="423"/>
      <c r="CJ175" s="423"/>
      <c r="CK175" s="423"/>
      <c r="CL175" s="423"/>
      <c r="CM175" s="423"/>
      <c r="CN175" s="423"/>
      <c r="CO175" s="423"/>
      <c r="CP175" s="423"/>
      <c r="CQ175" s="423"/>
      <c r="CR175" s="423"/>
      <c r="CS175" s="423"/>
      <c r="CT175" s="423"/>
      <c r="CU175" s="423"/>
      <c r="CV175" s="423"/>
      <c r="CW175" s="423"/>
      <c r="CX175" s="423"/>
      <c r="CY175" s="423"/>
      <c r="CZ175" s="423"/>
      <c r="DA175" s="423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413" t="s">
        <v>3972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I1" s="415" t="s">
        <v>3973</v>
      </c>
      <c r="AJ1" s="415"/>
      <c r="AK1" s="415"/>
      <c r="AL1" s="415"/>
      <c r="AM1" s="415"/>
      <c r="AN1" s="415"/>
      <c r="AO1" s="415"/>
      <c r="AP1" s="415"/>
      <c r="AQ1" s="415"/>
      <c r="AR1" s="415"/>
      <c r="AS1" s="415"/>
      <c r="AT1" s="415"/>
      <c r="AU1" s="415"/>
      <c r="AV1" s="415"/>
      <c r="AW1" s="415"/>
      <c r="AX1" s="415"/>
      <c r="AY1" s="415"/>
      <c r="AZ1" s="415"/>
      <c r="BA1" s="415"/>
      <c r="BB1" s="415"/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414" t="s">
        <v>4119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24" t="s">
        <v>3974</v>
      </c>
      <c r="AV53" s="424"/>
      <c r="AW53" s="424"/>
      <c r="AX53" s="424"/>
      <c r="AY53" s="424"/>
      <c r="AZ53" s="424"/>
      <c r="BA53" s="424"/>
      <c r="BB53" s="424"/>
      <c r="BC53" s="424"/>
      <c r="BD53" s="424"/>
      <c r="BE53" s="424"/>
      <c r="BF53" s="424"/>
      <c r="BG53" s="424"/>
      <c r="BH53" s="424"/>
      <c r="BI53" s="424"/>
      <c r="BJ53" s="424"/>
      <c r="BK53" s="424"/>
      <c r="BL53" s="424"/>
      <c r="BM53" s="424"/>
      <c r="BN53" s="424"/>
      <c r="BO53" s="424"/>
      <c r="BP53" s="424"/>
      <c r="BQ53" s="424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88" zoomScale="80" zoomScaleNormal="80" zoomScaleSheetLayoutView="90" workbookViewId="0">
      <selection activeCell="B92" sqref="B92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customWidth="1"/>
    <col min="115" max="115" width="15.77734375" style="114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25" t="s">
        <v>4467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/>
      <c r="AV1" s="304"/>
      <c r="AW1" s="304"/>
      <c r="AX1" s="304"/>
      <c r="AY1" s="304"/>
      <c r="AZ1" s="304"/>
      <c r="BA1" s="304"/>
      <c r="BB1" s="426" t="s">
        <v>3973</v>
      </c>
      <c r="BC1" s="426"/>
      <c r="BD1" s="426"/>
      <c r="BE1" s="426"/>
      <c r="BF1" s="426"/>
      <c r="BG1" s="426"/>
      <c r="BH1" s="426"/>
      <c r="BI1" s="426"/>
      <c r="BJ1" s="426"/>
      <c r="BK1" s="426"/>
      <c r="BL1" s="426"/>
      <c r="BM1" s="426"/>
      <c r="BN1" s="426"/>
      <c r="BO1" s="426"/>
      <c r="BP1" s="426"/>
      <c r="BQ1" s="426"/>
      <c r="BR1" s="426"/>
      <c r="BS1" s="426"/>
      <c r="BT1" s="426"/>
      <c r="BU1" s="426"/>
      <c r="BV1" s="426"/>
      <c r="BW1" s="426"/>
      <c r="BX1" s="426"/>
      <c r="BY1" s="426"/>
      <c r="BZ1" s="426"/>
      <c r="CA1" s="426"/>
      <c r="CB1" s="426"/>
      <c r="CC1" s="426"/>
      <c r="CD1" s="426"/>
      <c r="CE1" s="426"/>
      <c r="CF1" s="426"/>
      <c r="CG1" s="426"/>
      <c r="CH1" s="426"/>
      <c r="CI1" s="426"/>
      <c r="CJ1" s="426"/>
      <c r="CK1" s="426"/>
      <c r="CL1" s="426"/>
      <c r="CM1" s="426"/>
      <c r="CN1" s="426"/>
      <c r="CO1" s="426"/>
      <c r="CP1" s="426"/>
      <c r="CQ1" s="426"/>
      <c r="CR1" s="426"/>
      <c r="CS1" s="426"/>
      <c r="CT1" s="426"/>
      <c r="CU1" s="426"/>
      <c r="CV1" s="426"/>
      <c r="CW1" s="426"/>
      <c r="CX1" s="426"/>
      <c r="CY1" s="426"/>
      <c r="CZ1" s="426"/>
      <c r="DA1" s="426"/>
      <c r="DB1" s="426"/>
      <c r="DC1" s="426"/>
      <c r="DD1" s="426"/>
      <c r="DE1" s="426"/>
      <c r="DF1" s="426"/>
      <c r="DG1" s="426"/>
      <c r="DH1" s="426"/>
      <c r="DI1" s="426"/>
      <c r="DJ1" s="426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427" t="s">
        <v>5099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  <c r="AE3" s="427"/>
      <c r="AF3" s="427"/>
      <c r="AG3" s="427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7"/>
      <c r="BH3" s="427"/>
      <c r="BI3" s="427"/>
      <c r="BJ3" s="427"/>
      <c r="BK3" s="427"/>
      <c r="BL3" s="427"/>
      <c r="BM3" s="427"/>
      <c r="BN3" s="427"/>
      <c r="BO3" s="427"/>
      <c r="BP3" s="427"/>
      <c r="BQ3" s="427"/>
      <c r="BR3" s="427"/>
      <c r="BS3" s="427"/>
      <c r="BT3" s="427"/>
      <c r="BU3" s="427"/>
      <c r="BV3" s="427"/>
      <c r="BW3" s="427"/>
      <c r="BX3" s="427"/>
      <c r="BY3" s="427"/>
      <c r="BZ3" s="427"/>
      <c r="CA3" s="427"/>
      <c r="CB3" s="427"/>
      <c r="CC3" s="427"/>
      <c r="CD3" s="427"/>
      <c r="CE3" s="427"/>
      <c r="CF3" s="427"/>
      <c r="CG3" s="427"/>
      <c r="CH3" s="427"/>
      <c r="CI3" s="427"/>
      <c r="CJ3" s="427"/>
      <c r="CK3" s="427"/>
      <c r="CL3" s="427"/>
      <c r="CM3" s="427"/>
      <c r="CN3" s="427"/>
      <c r="CO3" s="427"/>
      <c r="CP3" s="427"/>
      <c r="CQ3" s="427"/>
      <c r="CR3" s="427"/>
      <c r="CS3" s="427"/>
      <c r="CT3" s="427"/>
      <c r="CU3" s="427"/>
      <c r="CV3" s="427"/>
      <c r="CW3" s="427"/>
      <c r="CX3" s="427"/>
      <c r="CY3" s="427"/>
      <c r="CZ3" s="427"/>
      <c r="DA3" s="427"/>
      <c r="DB3" s="427"/>
      <c r="DC3" s="427"/>
      <c r="DD3" s="427"/>
      <c r="DE3" s="427"/>
      <c r="DF3" s="427"/>
      <c r="DG3" s="427"/>
      <c r="DH3" s="427"/>
      <c r="DI3" s="427"/>
      <c r="DJ3" s="427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17" t="s">
        <v>4438</v>
      </c>
      <c r="DF5" s="417"/>
      <c r="DG5" s="417"/>
      <c r="DH5" s="417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428" t="s">
        <v>4461</v>
      </c>
      <c r="C181" s="428"/>
      <c r="D181" s="428"/>
      <c r="E181" s="428"/>
      <c r="F181" s="428"/>
      <c r="G181" s="428"/>
      <c r="H181" s="428"/>
      <c r="I181" s="428"/>
      <c r="J181" s="428"/>
      <c r="K181" s="428"/>
      <c r="L181" s="428"/>
      <c r="M181" s="428"/>
      <c r="N181" s="428"/>
      <c r="O181" s="428"/>
      <c r="P181" s="428"/>
      <c r="Q181" s="428"/>
      <c r="R181" s="428"/>
      <c r="S181" s="428"/>
      <c r="T181" s="428"/>
      <c r="U181" s="428"/>
      <c r="V181" s="428"/>
      <c r="W181" s="428"/>
      <c r="X181" s="428"/>
      <c r="Y181" s="428"/>
      <c r="Z181" s="428"/>
      <c r="AA181" s="428"/>
      <c r="AB181" s="428"/>
      <c r="AC181" s="428"/>
      <c r="AD181" s="428"/>
      <c r="AE181" s="428"/>
      <c r="AF181" s="428"/>
      <c r="AG181" s="428"/>
      <c r="AH181" s="428"/>
      <c r="AI181" s="428"/>
      <c r="AJ181" s="428"/>
      <c r="AK181" s="428"/>
      <c r="AL181" s="428"/>
      <c r="AM181" s="428"/>
      <c r="AN181" s="428"/>
      <c r="AO181" s="428"/>
      <c r="AP181" s="428"/>
      <c r="AQ181" s="428"/>
      <c r="AR181" s="428"/>
      <c r="AS181" s="428"/>
      <c r="AT181" s="428"/>
      <c r="AU181" s="428"/>
      <c r="AV181" s="231"/>
      <c r="AW181" s="231"/>
      <c r="AX181" s="231"/>
      <c r="AY181" s="231"/>
      <c r="AZ181" s="231"/>
      <c r="BA181" s="231"/>
      <c r="BB181" s="429" t="s">
        <v>3974</v>
      </c>
      <c r="BC181" s="429"/>
      <c r="BD181" s="429"/>
      <c r="BE181" s="429"/>
      <c r="BF181" s="429"/>
      <c r="BG181" s="429"/>
      <c r="BH181" s="429"/>
      <c r="BI181" s="429"/>
      <c r="BJ181" s="429"/>
      <c r="BK181" s="429"/>
      <c r="BL181" s="429"/>
      <c r="BM181" s="429"/>
      <c r="BN181" s="429"/>
      <c r="BO181" s="429"/>
      <c r="BP181" s="429"/>
      <c r="BQ181" s="429"/>
      <c r="BR181" s="429"/>
      <c r="BS181" s="429"/>
      <c r="BT181" s="429"/>
      <c r="BU181" s="429"/>
      <c r="BV181" s="429"/>
      <c r="BW181" s="429"/>
      <c r="BX181" s="429"/>
      <c r="BY181" s="429"/>
      <c r="BZ181" s="429"/>
      <c r="CA181" s="429"/>
      <c r="CB181" s="429"/>
      <c r="CC181" s="429"/>
      <c r="CD181" s="429"/>
      <c r="CE181" s="429"/>
      <c r="CF181" s="429"/>
      <c r="CG181" s="429"/>
      <c r="CH181" s="429"/>
      <c r="CI181" s="429"/>
      <c r="CJ181" s="429"/>
      <c r="CK181" s="429"/>
      <c r="CL181" s="429"/>
      <c r="CM181" s="429"/>
      <c r="CN181" s="429"/>
      <c r="CO181" s="429"/>
      <c r="CP181" s="429"/>
      <c r="CQ181" s="429"/>
      <c r="CR181" s="429"/>
      <c r="CS181" s="429"/>
      <c r="CT181" s="429"/>
      <c r="CU181" s="429"/>
      <c r="CV181" s="429"/>
      <c r="CW181" s="429"/>
      <c r="CX181" s="429"/>
      <c r="CY181" s="429"/>
      <c r="CZ181" s="429"/>
      <c r="DA181" s="429"/>
      <c r="DB181" s="429"/>
      <c r="DC181" s="429"/>
      <c r="DD181" s="429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419" t="s">
        <v>106</v>
      </c>
      <c r="C186" s="419"/>
      <c r="D186" s="419"/>
      <c r="E186" s="419"/>
      <c r="F186" s="419"/>
      <c r="G186" s="419"/>
      <c r="H186" s="419"/>
      <c r="I186" s="419"/>
      <c r="J186" s="419"/>
      <c r="K186" s="419"/>
      <c r="L186" s="419"/>
      <c r="M186" s="419"/>
      <c r="N186" s="419"/>
      <c r="O186" s="419"/>
      <c r="P186" s="419"/>
      <c r="Q186" s="419"/>
      <c r="R186" s="419"/>
      <c r="S186" s="419"/>
      <c r="T186" s="419"/>
      <c r="U186" s="419"/>
      <c r="V186" s="419"/>
      <c r="W186" s="419"/>
      <c r="X186" s="419"/>
      <c r="Y186" s="419"/>
      <c r="Z186" s="419"/>
      <c r="AA186" s="419"/>
      <c r="AB186" s="419"/>
      <c r="AC186" s="419"/>
      <c r="AD186" s="419"/>
      <c r="AE186" s="419"/>
      <c r="AF186" s="419"/>
      <c r="AG186" s="419"/>
      <c r="AH186" s="419"/>
      <c r="AI186" s="419"/>
      <c r="AJ186" s="419"/>
      <c r="AK186" s="419"/>
      <c r="AL186" s="419"/>
      <c r="AM186" s="419"/>
      <c r="AN186" s="419"/>
      <c r="AO186" s="419"/>
      <c r="AP186" s="419"/>
      <c r="AQ186" s="419"/>
      <c r="AR186" s="419"/>
      <c r="AS186" s="419"/>
      <c r="AT186" s="419"/>
      <c r="AU186" s="419"/>
      <c r="AV186" s="218"/>
      <c r="AW186" s="218"/>
      <c r="AX186" s="218"/>
      <c r="AY186" s="218"/>
      <c r="AZ186" s="218"/>
      <c r="BA186" s="218"/>
      <c r="BB186" s="419" t="s">
        <v>19</v>
      </c>
      <c r="BC186" s="419"/>
      <c r="BD186" s="419"/>
      <c r="BE186" s="419"/>
      <c r="BF186" s="419"/>
      <c r="BG186" s="419"/>
      <c r="BH186" s="419"/>
      <c r="BI186" s="419"/>
      <c r="BJ186" s="419"/>
      <c r="BK186" s="419"/>
      <c r="BL186" s="419"/>
      <c r="BM186" s="419"/>
      <c r="BN186" s="419"/>
      <c r="BO186" s="419"/>
      <c r="BP186" s="419"/>
      <c r="BQ186" s="419"/>
      <c r="BR186" s="419"/>
      <c r="BS186" s="419"/>
      <c r="BT186" s="419"/>
      <c r="BU186" s="419"/>
      <c r="BV186" s="419"/>
      <c r="BW186" s="419"/>
      <c r="BX186" s="419"/>
      <c r="BY186" s="419"/>
      <c r="BZ186" s="419"/>
      <c r="CA186" s="419"/>
      <c r="CB186" s="419"/>
      <c r="CC186" s="419"/>
      <c r="CD186" s="419"/>
      <c r="CE186" s="419"/>
      <c r="CF186" s="419"/>
      <c r="CG186" s="419"/>
      <c r="CH186" s="419"/>
      <c r="CI186" s="419"/>
      <c r="CJ186" s="419"/>
      <c r="CK186" s="419"/>
      <c r="CL186" s="419"/>
      <c r="CM186" s="419"/>
      <c r="CN186" s="419"/>
      <c r="CO186" s="419"/>
      <c r="CP186" s="419"/>
      <c r="CQ186" s="419"/>
      <c r="CR186" s="419"/>
      <c r="CS186" s="419"/>
      <c r="CT186" s="419"/>
      <c r="CU186" s="419"/>
      <c r="CV186" s="419"/>
      <c r="CW186" s="419"/>
      <c r="CX186" s="419"/>
      <c r="CY186" s="419"/>
      <c r="CZ186" s="419"/>
      <c r="DA186" s="419"/>
      <c r="DB186" s="419"/>
      <c r="DC186" s="419"/>
      <c r="DD186" s="419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4" zoomScale="80" zoomScaleNormal="80" zoomScaleSheetLayoutView="90" workbookViewId="0">
      <selection activeCell="F10" sqref="F10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425" t="s">
        <v>4467</v>
      </c>
      <c r="B1" s="425"/>
      <c r="C1" s="425"/>
      <c r="D1" s="425"/>
      <c r="E1" s="425"/>
      <c r="F1" s="304"/>
      <c r="G1" s="304"/>
      <c r="H1" s="304"/>
      <c r="I1" s="304"/>
      <c r="J1" s="426" t="s">
        <v>3973</v>
      </c>
      <c r="K1" s="426"/>
      <c r="L1" s="426"/>
      <c r="M1" s="426"/>
      <c r="N1" s="426"/>
      <c r="O1" s="426"/>
      <c r="P1" s="426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427" t="s">
        <v>5096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430" t="s">
        <v>1314</v>
      </c>
      <c r="B5" s="430" t="s">
        <v>0</v>
      </c>
      <c r="C5" s="432" t="s">
        <v>5111</v>
      </c>
      <c r="D5" s="433"/>
      <c r="E5" s="430" t="s">
        <v>12</v>
      </c>
      <c r="F5" s="430" t="s">
        <v>13</v>
      </c>
      <c r="G5" s="430" t="s">
        <v>17</v>
      </c>
      <c r="H5" s="430" t="s">
        <v>5115</v>
      </c>
      <c r="I5" s="430" t="s">
        <v>2928</v>
      </c>
      <c r="J5" s="430" t="s">
        <v>3094</v>
      </c>
      <c r="K5" s="434" t="s">
        <v>5112</v>
      </c>
      <c r="L5" s="436" t="s">
        <v>5114</v>
      </c>
      <c r="M5" s="437"/>
      <c r="N5" s="437"/>
      <c r="O5" s="438"/>
      <c r="P5" s="439" t="s">
        <v>4918</v>
      </c>
    </row>
    <row r="6" spans="1:26" ht="71.25" customHeight="1" x14ac:dyDescent="0.3">
      <c r="A6" s="431"/>
      <c r="B6" s="431"/>
      <c r="C6" s="48" t="s">
        <v>47</v>
      </c>
      <c r="D6" s="48" t="s">
        <v>154</v>
      </c>
      <c r="E6" s="431"/>
      <c r="F6" s="431"/>
      <c r="G6" s="431"/>
      <c r="H6" s="431"/>
      <c r="I6" s="431"/>
      <c r="J6" s="431"/>
      <c r="K6" s="435"/>
      <c r="L6" s="369" t="s">
        <v>1455</v>
      </c>
      <c r="M6" s="369" t="s">
        <v>1321</v>
      </c>
      <c r="N6" s="369" t="s">
        <v>2816</v>
      </c>
      <c r="O6" s="369" t="s">
        <v>5113</v>
      </c>
      <c r="P6" s="440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62.4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31.2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428" t="s">
        <v>4461</v>
      </c>
      <c r="C182" s="428"/>
      <c r="D182" s="428"/>
      <c r="E182" s="428"/>
      <c r="F182" s="231"/>
      <c r="G182" s="231"/>
      <c r="H182" s="231"/>
      <c r="I182" s="231"/>
      <c r="J182" s="429" t="s">
        <v>3974</v>
      </c>
      <c r="K182" s="429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419" t="s">
        <v>106</v>
      </c>
      <c r="C187" s="419"/>
      <c r="D187" s="419"/>
      <c r="E187" s="419"/>
      <c r="F187" s="218"/>
      <c r="G187" s="218"/>
      <c r="H187" s="218"/>
      <c r="I187" s="218"/>
      <c r="J187" s="419" t="s">
        <v>19</v>
      </c>
      <c r="K187" s="419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A1:E1"/>
    <mergeCell ref="J1:P1"/>
    <mergeCell ref="A3:P3"/>
    <mergeCell ref="C5:D5"/>
    <mergeCell ref="B182:E182"/>
    <mergeCell ref="J182:K182"/>
    <mergeCell ref="K5:K6"/>
    <mergeCell ref="L5:O5"/>
    <mergeCell ref="P5:P6"/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3" width="15.6640625" style="2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customWidth="1"/>
    <col min="70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customWidth="1"/>
    <col min="105" max="105" width="11.44140625" style="2" customWidth="1"/>
    <col min="106" max="106" width="8.88671875" style="186" customWidth="1"/>
    <col min="107" max="107" width="10.88671875" style="186" customWidth="1"/>
    <col min="108" max="108" width="13.109375" style="2" customWidth="1"/>
    <col min="109" max="109" width="13.6640625" style="2" customWidth="1"/>
    <col min="110" max="110" width="35.77734375" style="114" customWidth="1"/>
    <col min="111" max="111" width="13.5546875" style="2" customWidth="1"/>
    <col min="112" max="112" width="10.33203125" style="114" customWidth="1"/>
    <col min="113" max="113" width="11" style="114" customWidth="1"/>
    <col min="114" max="114" width="2.88671875" style="114" customWidth="1"/>
    <col min="115" max="119" width="15.6640625" style="114" customWidth="1"/>
    <col min="120" max="120" width="10.77734375" style="114" customWidth="1"/>
    <col min="121" max="121" width="10.77734375" style="2" customWidth="1"/>
    <col min="122" max="122" width="15.77734375" style="114" customWidth="1"/>
    <col min="123" max="123" width="10.6640625" style="114" customWidth="1"/>
    <col min="124" max="132" width="8.88671875" style="114"/>
    <col min="133" max="16384" width="8.88671875" style="2"/>
  </cols>
  <sheetData>
    <row r="1" spans="1:132" s="196" customFormat="1" ht="59.4" customHeight="1" x14ac:dyDescent="0.35">
      <c r="A1" s="425" t="s">
        <v>4467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/>
      <c r="AV1" s="425"/>
      <c r="AW1" s="425"/>
      <c r="AX1" s="304"/>
      <c r="AY1" s="304"/>
      <c r="AZ1" s="304"/>
      <c r="BA1" s="304"/>
      <c r="BB1" s="304"/>
      <c r="BC1" s="304"/>
      <c r="BD1" s="426" t="s">
        <v>3973</v>
      </c>
      <c r="BE1" s="426"/>
      <c r="BF1" s="426"/>
      <c r="BG1" s="426"/>
      <c r="BH1" s="426"/>
      <c r="BI1" s="426"/>
      <c r="BJ1" s="426"/>
      <c r="BK1" s="426"/>
      <c r="BL1" s="426"/>
      <c r="BM1" s="426"/>
      <c r="BN1" s="426"/>
      <c r="BO1" s="426"/>
      <c r="BP1" s="426"/>
      <c r="BQ1" s="426"/>
      <c r="BR1" s="426"/>
      <c r="BS1" s="426"/>
      <c r="BT1" s="426"/>
      <c r="BU1" s="426"/>
      <c r="BV1" s="426"/>
      <c r="BW1" s="426"/>
      <c r="BX1" s="426"/>
      <c r="BY1" s="426"/>
      <c r="BZ1" s="426"/>
      <c r="CA1" s="426"/>
      <c r="CB1" s="426"/>
      <c r="CC1" s="426"/>
      <c r="CD1" s="426"/>
      <c r="CE1" s="426"/>
      <c r="CF1" s="426"/>
      <c r="CG1" s="426"/>
      <c r="CH1" s="426"/>
      <c r="CI1" s="426"/>
      <c r="CJ1" s="426"/>
      <c r="CK1" s="426"/>
      <c r="CL1" s="426"/>
      <c r="CM1" s="426"/>
      <c r="CN1" s="426"/>
      <c r="CO1" s="426"/>
      <c r="CP1" s="426"/>
      <c r="CQ1" s="426"/>
      <c r="CR1" s="426"/>
      <c r="CS1" s="426"/>
      <c r="CT1" s="426"/>
      <c r="CU1" s="426"/>
      <c r="CV1" s="426"/>
      <c r="CW1" s="426"/>
      <c r="CX1" s="426"/>
      <c r="CY1" s="426"/>
      <c r="CZ1" s="426"/>
      <c r="DA1" s="426"/>
      <c r="DB1" s="426"/>
      <c r="DC1" s="426"/>
      <c r="DD1" s="426"/>
      <c r="DE1" s="426"/>
      <c r="DF1" s="426"/>
      <c r="DG1" s="426"/>
      <c r="DH1" s="426"/>
      <c r="DI1" s="426"/>
      <c r="DJ1" s="426"/>
      <c r="DK1" s="426"/>
      <c r="DL1" s="426"/>
      <c r="DM1" s="426"/>
      <c r="DN1" s="426"/>
      <c r="DO1" s="426"/>
      <c r="DP1" s="426"/>
      <c r="DQ1" s="426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2" customHeight="1" x14ac:dyDescent="0.35">
      <c r="A3" s="427" t="s">
        <v>5096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  <c r="AE3" s="427"/>
      <c r="AF3" s="427"/>
      <c r="AG3" s="427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7"/>
      <c r="BH3" s="427"/>
      <c r="BI3" s="427"/>
      <c r="BJ3" s="427"/>
      <c r="BK3" s="427"/>
      <c r="BL3" s="427"/>
      <c r="BM3" s="427"/>
      <c r="BN3" s="427"/>
      <c r="BO3" s="427"/>
      <c r="BP3" s="427"/>
      <c r="BQ3" s="427"/>
      <c r="BR3" s="427"/>
      <c r="BS3" s="427"/>
      <c r="BT3" s="427"/>
      <c r="BU3" s="427"/>
      <c r="BV3" s="427"/>
      <c r="BW3" s="427"/>
      <c r="BX3" s="427"/>
      <c r="BY3" s="427"/>
      <c r="BZ3" s="427"/>
      <c r="CA3" s="427"/>
      <c r="CB3" s="427"/>
      <c r="CC3" s="427"/>
      <c r="CD3" s="427"/>
      <c r="CE3" s="427"/>
      <c r="CF3" s="427"/>
      <c r="CG3" s="427"/>
      <c r="CH3" s="427"/>
      <c r="CI3" s="427"/>
      <c r="CJ3" s="427"/>
      <c r="CK3" s="427"/>
      <c r="CL3" s="427"/>
      <c r="CM3" s="427"/>
      <c r="CN3" s="427"/>
      <c r="CO3" s="427"/>
      <c r="CP3" s="427"/>
      <c r="CQ3" s="427"/>
      <c r="CR3" s="427"/>
      <c r="CS3" s="427"/>
      <c r="CT3" s="427"/>
      <c r="CU3" s="427"/>
      <c r="CV3" s="427"/>
      <c r="CW3" s="427"/>
      <c r="CX3" s="427"/>
      <c r="CY3" s="427"/>
      <c r="CZ3" s="427"/>
      <c r="DA3" s="427"/>
      <c r="DB3" s="427"/>
      <c r="DC3" s="427"/>
      <c r="DD3" s="427"/>
      <c r="DE3" s="427"/>
      <c r="DF3" s="427"/>
      <c r="DG3" s="427"/>
      <c r="DH3" s="427"/>
      <c r="DI3" s="427"/>
      <c r="DJ3" s="427"/>
      <c r="DK3" s="427"/>
      <c r="DL3" s="427"/>
      <c r="DM3" s="427"/>
      <c r="DN3" s="427"/>
      <c r="DO3" s="427"/>
      <c r="DP3" s="427"/>
      <c r="DQ3" s="427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32" t="s">
        <v>5111</v>
      </c>
      <c r="M5" s="433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417" t="s">
        <v>4438</v>
      </c>
      <c r="DH5" s="417"/>
      <c r="DI5" s="417"/>
      <c r="DJ5" s="417"/>
      <c r="DK5" s="368" t="s">
        <v>5112</v>
      </c>
      <c r="DL5" s="370" t="s">
        <v>5114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5113</v>
      </c>
      <c r="DP6" s="369"/>
      <c r="DQ6" s="1"/>
      <c r="DR6" s="12"/>
    </row>
    <row r="7" spans="1:132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5098</v>
      </c>
      <c r="DQ37" s="9" t="s">
        <v>4872</v>
      </c>
      <c r="DR37" s="15" t="s">
        <v>4878</v>
      </c>
    </row>
    <row r="38" spans="1:122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3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3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62.4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52.8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2.4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2.4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2.4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5">
      <c r="A182" s="223"/>
      <c r="B182" s="428" t="s">
        <v>4461</v>
      </c>
      <c r="C182" s="428"/>
      <c r="D182" s="428"/>
      <c r="E182" s="428"/>
      <c r="F182" s="428"/>
      <c r="G182" s="428"/>
      <c r="H182" s="428"/>
      <c r="I182" s="428"/>
      <c r="J182" s="428"/>
      <c r="K182" s="428"/>
      <c r="L182" s="428"/>
      <c r="M182" s="428"/>
      <c r="N182" s="428"/>
      <c r="O182" s="428"/>
      <c r="P182" s="428"/>
      <c r="Q182" s="428"/>
      <c r="R182" s="428"/>
      <c r="S182" s="428"/>
      <c r="T182" s="428"/>
      <c r="U182" s="428"/>
      <c r="V182" s="428"/>
      <c r="W182" s="428"/>
      <c r="X182" s="428"/>
      <c r="Y182" s="428"/>
      <c r="Z182" s="428"/>
      <c r="AA182" s="428"/>
      <c r="AB182" s="428"/>
      <c r="AC182" s="428"/>
      <c r="AD182" s="428"/>
      <c r="AE182" s="428"/>
      <c r="AF182" s="428"/>
      <c r="AG182" s="428"/>
      <c r="AH182" s="428"/>
      <c r="AI182" s="428"/>
      <c r="AJ182" s="428"/>
      <c r="AK182" s="428"/>
      <c r="AL182" s="428"/>
      <c r="AM182" s="428"/>
      <c r="AN182" s="428"/>
      <c r="AO182" s="428"/>
      <c r="AP182" s="428"/>
      <c r="AQ182" s="428"/>
      <c r="AR182" s="428"/>
      <c r="AS182" s="428"/>
      <c r="AT182" s="428"/>
      <c r="AU182" s="428"/>
      <c r="AV182" s="428"/>
      <c r="AW182" s="428"/>
      <c r="AX182" s="231"/>
      <c r="AY182" s="231"/>
      <c r="AZ182" s="231"/>
      <c r="BA182" s="231"/>
      <c r="BB182" s="231"/>
      <c r="BC182" s="231"/>
      <c r="BD182" s="429" t="s">
        <v>3974</v>
      </c>
      <c r="BE182" s="429"/>
      <c r="BF182" s="429"/>
      <c r="BG182" s="429"/>
      <c r="BH182" s="429"/>
      <c r="BI182" s="429"/>
      <c r="BJ182" s="429"/>
      <c r="BK182" s="429"/>
      <c r="BL182" s="429"/>
      <c r="BM182" s="429"/>
      <c r="BN182" s="429"/>
      <c r="BO182" s="429"/>
      <c r="BP182" s="429"/>
      <c r="BQ182" s="429"/>
      <c r="BR182" s="429"/>
      <c r="BS182" s="429"/>
      <c r="BT182" s="429"/>
      <c r="BU182" s="429"/>
      <c r="BV182" s="429"/>
      <c r="BW182" s="429"/>
      <c r="BX182" s="429"/>
      <c r="BY182" s="429"/>
      <c r="BZ182" s="429"/>
      <c r="CA182" s="429"/>
      <c r="CB182" s="429"/>
      <c r="CC182" s="429"/>
      <c r="CD182" s="429"/>
      <c r="CE182" s="429"/>
      <c r="CF182" s="429"/>
      <c r="CG182" s="429"/>
      <c r="CH182" s="429"/>
      <c r="CI182" s="429"/>
      <c r="CJ182" s="429"/>
      <c r="CK182" s="429"/>
      <c r="CL182" s="429"/>
      <c r="CM182" s="429"/>
      <c r="CN182" s="429"/>
      <c r="CO182" s="429"/>
      <c r="CP182" s="429"/>
      <c r="CQ182" s="429"/>
      <c r="CR182" s="429"/>
      <c r="CS182" s="429"/>
      <c r="CT182" s="429"/>
      <c r="CU182" s="429"/>
      <c r="CV182" s="429"/>
      <c r="CW182" s="429"/>
      <c r="CX182" s="429"/>
      <c r="CY182" s="429"/>
      <c r="CZ182" s="429"/>
      <c r="DA182" s="429"/>
      <c r="DB182" s="429"/>
      <c r="DC182" s="429"/>
      <c r="DD182" s="429"/>
      <c r="DE182" s="429"/>
      <c r="DF182" s="429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6" x14ac:dyDescent="0.3">
      <c r="A187" s="216"/>
      <c r="B187" s="419" t="s">
        <v>106</v>
      </c>
      <c r="C187" s="419"/>
      <c r="D187" s="419"/>
      <c r="E187" s="419"/>
      <c r="F187" s="419"/>
      <c r="G187" s="419"/>
      <c r="H187" s="419"/>
      <c r="I187" s="419"/>
      <c r="J187" s="419"/>
      <c r="K187" s="419"/>
      <c r="L187" s="419"/>
      <c r="M187" s="419"/>
      <c r="N187" s="419"/>
      <c r="O187" s="419"/>
      <c r="P187" s="419"/>
      <c r="Q187" s="419"/>
      <c r="R187" s="419"/>
      <c r="S187" s="419"/>
      <c r="T187" s="419"/>
      <c r="U187" s="419"/>
      <c r="V187" s="419"/>
      <c r="W187" s="419"/>
      <c r="X187" s="419"/>
      <c r="Y187" s="419"/>
      <c r="Z187" s="419"/>
      <c r="AA187" s="419"/>
      <c r="AB187" s="419"/>
      <c r="AC187" s="419"/>
      <c r="AD187" s="419"/>
      <c r="AE187" s="419"/>
      <c r="AF187" s="419"/>
      <c r="AG187" s="419"/>
      <c r="AH187" s="419"/>
      <c r="AI187" s="419"/>
      <c r="AJ187" s="419"/>
      <c r="AK187" s="419"/>
      <c r="AL187" s="419"/>
      <c r="AM187" s="419"/>
      <c r="AN187" s="419"/>
      <c r="AO187" s="419"/>
      <c r="AP187" s="419"/>
      <c r="AQ187" s="419"/>
      <c r="AR187" s="419"/>
      <c r="AS187" s="419"/>
      <c r="AT187" s="419"/>
      <c r="AU187" s="419"/>
      <c r="AV187" s="419"/>
      <c r="AW187" s="419"/>
      <c r="AX187" s="218"/>
      <c r="AY187" s="218"/>
      <c r="AZ187" s="218"/>
      <c r="BA187" s="218"/>
      <c r="BB187" s="218"/>
      <c r="BC187" s="218"/>
      <c r="BD187" s="419" t="s">
        <v>19</v>
      </c>
      <c r="BE187" s="419"/>
      <c r="BF187" s="419"/>
      <c r="BG187" s="419"/>
      <c r="BH187" s="419"/>
      <c r="BI187" s="419"/>
      <c r="BJ187" s="419"/>
      <c r="BK187" s="419"/>
      <c r="BL187" s="419"/>
      <c r="BM187" s="419"/>
      <c r="BN187" s="419"/>
      <c r="BO187" s="419"/>
      <c r="BP187" s="419"/>
      <c r="BQ187" s="419"/>
      <c r="BR187" s="419"/>
      <c r="BS187" s="419"/>
      <c r="BT187" s="419"/>
      <c r="BU187" s="419"/>
      <c r="BV187" s="419"/>
      <c r="BW187" s="419"/>
      <c r="BX187" s="419"/>
      <c r="BY187" s="419"/>
      <c r="BZ187" s="419"/>
      <c r="CA187" s="419"/>
      <c r="CB187" s="419"/>
      <c r="CC187" s="419"/>
      <c r="CD187" s="419"/>
      <c r="CE187" s="419"/>
      <c r="CF187" s="419"/>
      <c r="CG187" s="419"/>
      <c r="CH187" s="419"/>
      <c r="CI187" s="419"/>
      <c r="CJ187" s="419"/>
      <c r="CK187" s="419"/>
      <c r="CL187" s="419"/>
      <c r="CM187" s="419"/>
      <c r="CN187" s="419"/>
      <c r="CO187" s="419"/>
      <c r="CP187" s="419"/>
      <c r="CQ187" s="419"/>
      <c r="CR187" s="419"/>
      <c r="CS187" s="419"/>
      <c r="CT187" s="419"/>
      <c r="CU187" s="419"/>
      <c r="CV187" s="419"/>
      <c r="CW187" s="419"/>
      <c r="CX187" s="419"/>
      <c r="CY187" s="419"/>
      <c r="CZ187" s="419"/>
      <c r="DA187" s="419"/>
      <c r="DB187" s="419"/>
      <c r="DC187" s="419"/>
      <c r="DD187" s="419"/>
      <c r="DE187" s="419"/>
      <c r="DF187" s="419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399999999999999" x14ac:dyDescent="0.35">
      <c r="DG189" s="200"/>
    </row>
    <row r="1489" spans="56:56" x14ac:dyDescent="0.3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25" t="s">
        <v>4467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/>
      <c r="AV1" s="304"/>
      <c r="AW1" s="304"/>
      <c r="AX1" s="304"/>
      <c r="AY1" s="304"/>
      <c r="AZ1" s="304"/>
      <c r="BA1" s="304"/>
      <c r="BB1" s="426" t="s">
        <v>3973</v>
      </c>
      <c r="BC1" s="426"/>
      <c r="BD1" s="426"/>
      <c r="BE1" s="426"/>
      <c r="BF1" s="426"/>
      <c r="BG1" s="426"/>
      <c r="BH1" s="426"/>
      <c r="BI1" s="426"/>
      <c r="BJ1" s="426"/>
      <c r="BK1" s="426"/>
      <c r="BL1" s="426"/>
      <c r="BM1" s="426"/>
      <c r="BN1" s="426"/>
      <c r="BO1" s="426"/>
      <c r="BP1" s="426"/>
      <c r="BQ1" s="426"/>
      <c r="BR1" s="426"/>
      <c r="BS1" s="426"/>
      <c r="BT1" s="426"/>
      <c r="BU1" s="426"/>
      <c r="BV1" s="426"/>
      <c r="BW1" s="426"/>
      <c r="BX1" s="426"/>
      <c r="BY1" s="426"/>
      <c r="BZ1" s="426"/>
      <c r="CA1" s="426"/>
      <c r="CB1" s="426"/>
      <c r="CC1" s="426"/>
      <c r="CD1" s="426"/>
      <c r="CE1" s="426"/>
      <c r="CF1" s="426"/>
      <c r="CG1" s="426"/>
      <c r="CH1" s="426"/>
      <c r="CI1" s="426"/>
      <c r="CJ1" s="426"/>
      <c r="CK1" s="426"/>
      <c r="CL1" s="426"/>
      <c r="CM1" s="426"/>
      <c r="CN1" s="426"/>
      <c r="CO1" s="426"/>
      <c r="CP1" s="426"/>
      <c r="CQ1" s="426"/>
      <c r="CR1" s="426"/>
      <c r="CS1" s="426"/>
      <c r="CT1" s="426"/>
      <c r="CU1" s="426"/>
      <c r="CV1" s="426"/>
      <c r="CW1" s="426"/>
      <c r="CX1" s="426"/>
      <c r="CY1" s="426"/>
      <c r="CZ1" s="426"/>
      <c r="DA1" s="426"/>
      <c r="DB1" s="426"/>
      <c r="DC1" s="426"/>
      <c r="DD1" s="426"/>
      <c r="DE1" s="426"/>
      <c r="DF1" s="426"/>
      <c r="DG1" s="426"/>
      <c r="DH1" s="426"/>
      <c r="DI1" s="426"/>
      <c r="DJ1" s="426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427" t="s">
        <v>4468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  <c r="AE3" s="427"/>
      <c r="AF3" s="427"/>
      <c r="AG3" s="427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7"/>
      <c r="BH3" s="427"/>
      <c r="BI3" s="427"/>
      <c r="BJ3" s="427"/>
      <c r="BK3" s="427"/>
      <c r="BL3" s="427"/>
      <c r="BM3" s="427"/>
      <c r="BN3" s="427"/>
      <c r="BO3" s="427"/>
      <c r="BP3" s="427"/>
      <c r="BQ3" s="427"/>
      <c r="BR3" s="427"/>
      <c r="BS3" s="427"/>
      <c r="BT3" s="427"/>
      <c r="BU3" s="427"/>
      <c r="BV3" s="427"/>
      <c r="BW3" s="427"/>
      <c r="BX3" s="427"/>
      <c r="BY3" s="427"/>
      <c r="BZ3" s="427"/>
      <c r="CA3" s="427"/>
      <c r="CB3" s="427"/>
      <c r="CC3" s="427"/>
      <c r="CD3" s="427"/>
      <c r="CE3" s="427"/>
      <c r="CF3" s="427"/>
      <c r="CG3" s="427"/>
      <c r="CH3" s="427"/>
      <c r="CI3" s="427"/>
      <c r="CJ3" s="427"/>
      <c r="CK3" s="427"/>
      <c r="CL3" s="427"/>
      <c r="CM3" s="427"/>
      <c r="CN3" s="427"/>
      <c r="CO3" s="427"/>
      <c r="CP3" s="427"/>
      <c r="CQ3" s="427"/>
      <c r="CR3" s="427"/>
      <c r="CS3" s="427"/>
      <c r="CT3" s="427"/>
      <c r="CU3" s="427"/>
      <c r="CV3" s="427"/>
      <c r="CW3" s="427"/>
      <c r="CX3" s="427"/>
      <c r="CY3" s="427"/>
      <c r="CZ3" s="427"/>
      <c r="DA3" s="427"/>
      <c r="DB3" s="427"/>
      <c r="DC3" s="427"/>
      <c r="DD3" s="427"/>
      <c r="DE3" s="427"/>
      <c r="DF3" s="427"/>
      <c r="DG3" s="427"/>
      <c r="DH3" s="427"/>
      <c r="DI3" s="427"/>
      <c r="DJ3" s="427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17" t="s">
        <v>4438</v>
      </c>
      <c r="DF5" s="417"/>
      <c r="DG5" s="417"/>
      <c r="DH5" s="417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418" t="s">
        <v>4461</v>
      </c>
      <c r="C337" s="418"/>
      <c r="D337" s="418"/>
      <c r="E337" s="418"/>
      <c r="F337" s="418"/>
      <c r="G337" s="418"/>
      <c r="H337" s="418"/>
      <c r="I337" s="418"/>
      <c r="J337" s="418"/>
      <c r="K337" s="418"/>
      <c r="L337" s="418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16" t="s">
        <v>3974</v>
      </c>
      <c r="BC337" s="416"/>
      <c r="BD337" s="416"/>
      <c r="BE337" s="416"/>
      <c r="BF337" s="416"/>
      <c r="BG337" s="416"/>
      <c r="BH337" s="416"/>
      <c r="BI337" s="416"/>
      <c r="BJ337" s="416"/>
      <c r="BK337" s="416"/>
      <c r="BL337" s="416"/>
      <c r="BM337" s="416"/>
      <c r="BN337" s="416"/>
      <c r="BO337" s="416"/>
      <c r="BP337" s="416"/>
      <c r="BQ337" s="416"/>
      <c r="BR337" s="416"/>
      <c r="BS337" s="416"/>
      <c r="BT337" s="416"/>
      <c r="BU337" s="416"/>
      <c r="BV337" s="416"/>
      <c r="BW337" s="416"/>
      <c r="BX337" s="416"/>
      <c r="BY337" s="416"/>
      <c r="BZ337" s="416"/>
      <c r="CA337" s="416"/>
      <c r="CB337" s="416"/>
      <c r="CC337" s="416"/>
      <c r="CD337" s="416"/>
      <c r="CE337" s="416"/>
      <c r="CF337" s="416"/>
      <c r="CG337" s="416"/>
      <c r="CH337" s="416"/>
      <c r="CI337" s="416"/>
      <c r="CJ337" s="416"/>
      <c r="CK337" s="416"/>
      <c r="CL337" s="416"/>
      <c r="CM337" s="416"/>
      <c r="CN337" s="416"/>
      <c r="CO337" s="416"/>
      <c r="CP337" s="416"/>
      <c r="CQ337" s="416"/>
      <c r="CR337" s="416"/>
      <c r="CS337" s="416"/>
      <c r="CT337" s="416"/>
      <c r="CU337" s="416"/>
      <c r="CV337" s="416"/>
      <c r="CW337" s="416"/>
      <c r="CX337" s="416"/>
      <c r="CY337" s="416"/>
      <c r="CZ337" s="416"/>
      <c r="DA337" s="416"/>
      <c r="DB337" s="416"/>
      <c r="DC337" s="416"/>
      <c r="DD337" s="416"/>
      <c r="DE337" s="416"/>
      <c r="DF337" s="416"/>
      <c r="DG337" s="416"/>
      <c r="DH337" s="416"/>
      <c r="DI337" s="416"/>
      <c r="DJ337" s="416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419" t="s">
        <v>106</v>
      </c>
      <c r="C342" s="419"/>
      <c r="D342" s="419"/>
      <c r="E342" s="419"/>
      <c r="F342" s="419"/>
      <c r="G342" s="419"/>
      <c r="H342" s="419"/>
      <c r="I342" s="419"/>
      <c r="J342" s="419"/>
      <c r="K342" s="419"/>
      <c r="L342" s="419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19" t="s">
        <v>19</v>
      </c>
      <c r="BC342" s="419"/>
      <c r="BD342" s="419"/>
      <c r="BE342" s="419"/>
      <c r="BF342" s="419"/>
      <c r="BG342" s="419"/>
      <c r="BH342" s="419"/>
      <c r="BI342" s="419"/>
      <c r="BJ342" s="419"/>
      <c r="BK342" s="419"/>
      <c r="BL342" s="419"/>
      <c r="BM342" s="419"/>
      <c r="BN342" s="419"/>
      <c r="BO342" s="419"/>
      <c r="BP342" s="419"/>
      <c r="BQ342" s="419"/>
      <c r="BR342" s="419"/>
      <c r="BS342" s="419"/>
      <c r="BT342" s="419"/>
      <c r="BU342" s="419"/>
      <c r="BV342" s="419"/>
      <c r="BW342" s="419"/>
      <c r="BX342" s="419"/>
      <c r="BY342" s="419"/>
      <c r="BZ342" s="419"/>
      <c r="CA342" s="419"/>
      <c r="CB342" s="419"/>
      <c r="CC342" s="419"/>
      <c r="CD342" s="419"/>
      <c r="CE342" s="419"/>
      <c r="CF342" s="419"/>
      <c r="CG342" s="419"/>
      <c r="CH342" s="419"/>
      <c r="CI342" s="419"/>
      <c r="CJ342" s="419"/>
      <c r="CK342" s="419"/>
      <c r="CL342" s="419"/>
      <c r="CM342" s="419"/>
      <c r="CN342" s="419"/>
      <c r="CO342" s="419"/>
      <c r="CP342" s="419"/>
      <c r="CQ342" s="419"/>
      <c r="CR342" s="419"/>
      <c r="CS342" s="419"/>
      <c r="CT342" s="419"/>
      <c r="CU342" s="419"/>
      <c r="CV342" s="419"/>
      <c r="CW342" s="419"/>
      <c r="CX342" s="419"/>
      <c r="CY342" s="419"/>
      <c r="CZ342" s="419"/>
      <c r="DA342" s="419"/>
      <c r="DB342" s="419"/>
      <c r="DC342" s="419"/>
      <c r="DD342" s="419"/>
      <c r="DE342" s="419"/>
      <c r="DF342" s="419"/>
      <c r="DG342" s="419"/>
      <c r="DH342" s="419"/>
      <c r="DI342" s="419"/>
      <c r="DJ342" s="419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16"/>
      <c r="AV343" s="416"/>
      <c r="AW343" s="416"/>
      <c r="AX343" s="416"/>
      <c r="AY343" s="416"/>
      <c r="AZ343" s="416"/>
      <c r="BA343" s="416"/>
      <c r="BB343" s="416"/>
      <c r="BC343" s="416"/>
      <c r="BD343" s="416"/>
      <c r="BE343" s="416"/>
      <c r="BF343" s="416"/>
      <c r="BG343" s="416"/>
      <c r="BH343" s="416"/>
      <c r="BI343" s="416"/>
      <c r="BJ343" s="416"/>
      <c r="BK343" s="416"/>
      <c r="BL343" s="416"/>
      <c r="BM343" s="416"/>
      <c r="BN343" s="416"/>
      <c r="BO343" s="416"/>
      <c r="BP343" s="416"/>
      <c r="BQ343" s="416"/>
      <c r="BR343" s="416"/>
      <c r="BS343" s="416"/>
      <c r="BT343" s="416"/>
      <c r="BU343" s="416"/>
      <c r="BV343" s="416"/>
      <c r="BW343" s="416"/>
      <c r="BX343" s="416"/>
      <c r="BY343" s="416"/>
      <c r="BZ343" s="416"/>
      <c r="CA343" s="416"/>
      <c r="CB343" s="416"/>
      <c r="CC343" s="416"/>
      <c r="CD343" s="416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V1415"/>
  <sheetViews>
    <sheetView zoomScale="90" zoomScaleNormal="90" zoomScaleSheetLayoutView="90" workbookViewId="0">
      <selection activeCell="CZ8" sqref="CZ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08" customWidth="1"/>
    <col min="103" max="103" width="8.88671875" style="2" hidden="1" customWidth="1"/>
    <col min="104" max="104" width="11.44140625" style="408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25" t="s">
        <v>4467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/>
      <c r="AV1" s="304"/>
      <c r="AW1" s="304"/>
      <c r="AX1" s="304"/>
      <c r="AY1" s="304"/>
      <c r="AZ1" s="304"/>
      <c r="BA1" s="304"/>
      <c r="BB1" s="426" t="s">
        <v>3973</v>
      </c>
      <c r="BC1" s="426"/>
      <c r="BD1" s="426"/>
      <c r="BE1" s="426"/>
      <c r="BF1" s="426"/>
      <c r="BG1" s="426"/>
      <c r="BH1" s="426"/>
      <c r="BI1" s="426"/>
      <c r="BJ1" s="426"/>
      <c r="BK1" s="426"/>
      <c r="BL1" s="426"/>
      <c r="BM1" s="426"/>
      <c r="BN1" s="426"/>
      <c r="BO1" s="426"/>
      <c r="BP1" s="426"/>
      <c r="BQ1" s="426"/>
      <c r="BR1" s="426"/>
      <c r="BS1" s="426"/>
      <c r="BT1" s="426"/>
      <c r="BU1" s="426"/>
      <c r="BV1" s="426"/>
      <c r="BW1" s="426"/>
      <c r="BX1" s="426"/>
      <c r="BY1" s="426"/>
      <c r="BZ1" s="426"/>
      <c r="CA1" s="426"/>
      <c r="CB1" s="426"/>
      <c r="CC1" s="426"/>
      <c r="CD1" s="426"/>
      <c r="CE1" s="426"/>
      <c r="CF1" s="426"/>
      <c r="CG1" s="426"/>
      <c r="CH1" s="426"/>
      <c r="CI1" s="426"/>
      <c r="CJ1" s="426"/>
      <c r="CK1" s="426"/>
      <c r="CL1" s="426"/>
      <c r="CM1" s="426"/>
      <c r="CN1" s="426"/>
      <c r="CO1" s="426"/>
      <c r="CP1" s="426"/>
      <c r="CQ1" s="426"/>
      <c r="CR1" s="426"/>
      <c r="CS1" s="426"/>
      <c r="CT1" s="426"/>
      <c r="CU1" s="426"/>
      <c r="CV1" s="426"/>
      <c r="CW1" s="426"/>
      <c r="CX1" s="426"/>
      <c r="CY1" s="426"/>
      <c r="CZ1" s="426"/>
      <c r="DA1" s="426"/>
      <c r="DB1" s="426"/>
      <c r="DC1" s="426"/>
      <c r="DD1" s="426"/>
      <c r="DE1" s="426"/>
      <c r="DF1" s="426"/>
      <c r="DG1" s="426"/>
      <c r="DH1" s="426"/>
      <c r="DI1" s="426"/>
      <c r="DJ1" s="426"/>
      <c r="DK1" s="426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03"/>
      <c r="Q2" s="303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388"/>
      <c r="AW2" s="388"/>
      <c r="AX2" s="388"/>
      <c r="AY2" s="388"/>
      <c r="AZ2" s="388"/>
      <c r="BA2" s="388"/>
      <c r="BB2" s="388"/>
      <c r="BC2" s="388"/>
      <c r="BD2" s="388"/>
      <c r="BE2" s="388"/>
      <c r="BF2" s="388"/>
      <c r="BG2" s="388"/>
      <c r="BH2" s="388"/>
      <c r="BI2" s="388"/>
      <c r="BJ2" s="388"/>
      <c r="BK2" s="388"/>
      <c r="BL2" s="388"/>
      <c r="BM2" s="388"/>
      <c r="BN2" s="388"/>
      <c r="BO2" s="388"/>
      <c r="BP2" s="388"/>
      <c r="BQ2" s="388"/>
      <c r="BR2" s="388"/>
      <c r="BS2" s="388"/>
      <c r="BT2" s="388"/>
      <c r="BU2" s="388"/>
      <c r="BV2" s="388"/>
      <c r="BW2" s="388"/>
      <c r="BX2" s="388"/>
      <c r="BY2" s="388"/>
      <c r="BZ2" s="388"/>
      <c r="CA2" s="388"/>
      <c r="CB2" s="388"/>
      <c r="CC2" s="388"/>
      <c r="CD2" s="388"/>
      <c r="CE2" s="388"/>
      <c r="CF2" s="388"/>
      <c r="CG2" s="388"/>
      <c r="CH2" s="388"/>
      <c r="CW2" s="404"/>
      <c r="CX2" s="404"/>
      <c r="CZ2" s="389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27" t="s">
        <v>4468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  <c r="AE3" s="427"/>
      <c r="AF3" s="427"/>
      <c r="AG3" s="427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7"/>
      <c r="BH3" s="427"/>
      <c r="BI3" s="427"/>
      <c r="BJ3" s="427"/>
      <c r="BK3" s="427"/>
      <c r="BL3" s="427"/>
      <c r="BM3" s="427"/>
      <c r="BN3" s="427"/>
      <c r="BO3" s="427"/>
      <c r="BP3" s="427"/>
      <c r="BQ3" s="427"/>
      <c r="BR3" s="427"/>
      <c r="BS3" s="427"/>
      <c r="BT3" s="427"/>
      <c r="BU3" s="427"/>
      <c r="BV3" s="427"/>
      <c r="BW3" s="427"/>
      <c r="BX3" s="427"/>
      <c r="BY3" s="427"/>
      <c r="BZ3" s="427"/>
      <c r="CA3" s="427"/>
      <c r="CB3" s="427"/>
      <c r="CC3" s="427"/>
      <c r="CD3" s="427"/>
      <c r="CE3" s="427"/>
      <c r="CF3" s="427"/>
      <c r="CG3" s="427"/>
      <c r="CH3" s="427"/>
      <c r="CI3" s="427"/>
      <c r="CJ3" s="427"/>
      <c r="CK3" s="427"/>
      <c r="CL3" s="427"/>
      <c r="CM3" s="427"/>
      <c r="CN3" s="427"/>
      <c r="CO3" s="427"/>
      <c r="CP3" s="427"/>
      <c r="CQ3" s="427"/>
      <c r="CR3" s="427"/>
      <c r="CS3" s="427"/>
      <c r="CT3" s="427"/>
      <c r="CU3" s="427"/>
      <c r="CV3" s="427"/>
      <c r="CW3" s="427"/>
      <c r="CX3" s="427"/>
      <c r="CY3" s="427"/>
      <c r="CZ3" s="427"/>
      <c r="DA3" s="427"/>
      <c r="DB3" s="427"/>
      <c r="DC3" s="427"/>
      <c r="DD3" s="427"/>
      <c r="DE3" s="427"/>
      <c r="DF3" s="427"/>
      <c r="DG3" s="427"/>
      <c r="DH3" s="427"/>
      <c r="DI3" s="427"/>
      <c r="DJ3" s="427"/>
      <c r="DK3" s="427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48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17" t="s">
        <v>4438</v>
      </c>
      <c r="DG5" s="417"/>
      <c r="DH5" s="417"/>
      <c r="DI5" s="417"/>
      <c r="DJ5" s="385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48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48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s="137" customFormat="1" ht="78" x14ac:dyDescent="0.3">
      <c r="A8" s="124" t="s">
        <v>1035</v>
      </c>
      <c r="B8" s="125" t="s">
        <v>720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ref="H8:H12" si="0">LEFT(L8,2)</f>
        <v>28</v>
      </c>
      <c r="I8" s="126" t="str">
        <f t="shared" ref="I8:I12" si="1">MID(L8,4,2)</f>
        <v>01</v>
      </c>
      <c r="J8" s="126" t="str">
        <f t="shared" ref="J8:J12" si="2">RIGHT(L8,4)</f>
        <v>1984</v>
      </c>
      <c r="K8" s="115" t="s">
        <v>1339</v>
      </c>
      <c r="L8" s="115" t="s">
        <v>721</v>
      </c>
      <c r="M8" s="115" t="s">
        <v>3218</v>
      </c>
      <c r="N8" s="127"/>
      <c r="O8" s="138" t="s">
        <v>3242</v>
      </c>
      <c r="P8" s="145" t="s">
        <v>3243</v>
      </c>
      <c r="Q8" s="131" t="s">
        <v>3202</v>
      </c>
      <c r="R8" s="131" t="s">
        <v>3318</v>
      </c>
      <c r="S8" s="126" t="s">
        <v>3101</v>
      </c>
      <c r="T8" s="127"/>
      <c r="U8" s="126" t="s">
        <v>3391</v>
      </c>
      <c r="V8" s="131" t="s">
        <v>1736</v>
      </c>
      <c r="W8" s="127"/>
      <c r="X8" s="138" t="s">
        <v>1737</v>
      </c>
      <c r="Y8" s="139" t="s">
        <v>1738</v>
      </c>
      <c r="Z8" s="126" t="s">
        <v>3713</v>
      </c>
      <c r="AA8" s="127"/>
      <c r="AB8" s="132" t="s">
        <v>228</v>
      </c>
      <c r="AC8" s="115" t="s">
        <v>35</v>
      </c>
      <c r="AD8" s="132" t="s">
        <v>228</v>
      </c>
      <c r="AE8" s="115" t="s">
        <v>104</v>
      </c>
      <c r="AF8" s="127"/>
      <c r="AG8" s="132" t="s">
        <v>228</v>
      </c>
      <c r="AH8" s="115" t="s">
        <v>3928</v>
      </c>
      <c r="AI8" s="115" t="s">
        <v>22</v>
      </c>
      <c r="AJ8" s="126"/>
      <c r="AK8" s="115" t="s">
        <v>22</v>
      </c>
      <c r="AL8" s="126"/>
      <c r="AM8" s="127"/>
      <c r="AN8" s="127"/>
      <c r="AO8" s="127"/>
      <c r="AP8" s="115" t="s">
        <v>22</v>
      </c>
      <c r="AQ8" s="115"/>
      <c r="AR8" s="127"/>
      <c r="AS8" s="115" t="s">
        <v>28</v>
      </c>
      <c r="AT8" s="115" t="s">
        <v>29</v>
      </c>
      <c r="AU8" s="115" t="s">
        <v>79</v>
      </c>
      <c r="AV8" s="116" t="str">
        <f>INDEX([1]DATA!$W$10:$W$285,MATCH(B8,[1]DATA!$C$10:$C$285,0))</f>
        <v>Đại học</v>
      </c>
      <c r="AW8" s="116" t="str">
        <f>INDEX([1]DATA!$X$10:$X$285,MATCH(B8,[1]DATA!$C$10:$C$285,0))</f>
        <v>Cơ khí Động lực</v>
      </c>
      <c r="AX8" s="115" t="s">
        <v>654</v>
      </c>
      <c r="AY8" s="115"/>
      <c r="AZ8" s="127"/>
      <c r="BA8" s="127"/>
      <c r="BB8" s="115" t="s">
        <v>5101</v>
      </c>
      <c r="BC8" s="115"/>
      <c r="BD8" s="115" t="s">
        <v>1247</v>
      </c>
      <c r="BE8" s="134" t="s">
        <v>3300</v>
      </c>
      <c r="BF8" s="134" t="s">
        <v>2976</v>
      </c>
      <c r="BG8" s="127"/>
      <c r="BH8" s="126" t="str">
        <f>INDEX([1]DATA!$Z$10:$Z$285,MATCH(B8,[1]DATA!$C$10:$C$285,0))</f>
        <v/>
      </c>
      <c r="BI8" s="115" t="s">
        <v>79</v>
      </c>
      <c r="BJ8" s="115" t="s">
        <v>22</v>
      </c>
      <c r="BK8" s="115" t="s">
        <v>22</v>
      </c>
      <c r="BL8" s="115" t="s">
        <v>22</v>
      </c>
      <c r="BM8" s="115" t="s">
        <v>1455</v>
      </c>
      <c r="BN8" s="115" t="s">
        <v>1455</v>
      </c>
      <c r="BO8" s="115"/>
      <c r="BP8" s="127"/>
      <c r="BQ8" s="134" t="s">
        <v>3992</v>
      </c>
      <c r="BR8" s="115" t="s">
        <v>1243</v>
      </c>
      <c r="BS8" s="126"/>
      <c r="BT8" s="126" t="s">
        <v>1243</v>
      </c>
      <c r="BU8" s="126" t="str">
        <f>INDEX([1]DATA!$O$10:$O$285,MATCH(B8,[1]DATA!$C$10:$C$285,0))</f>
        <v>V.07.01.03</v>
      </c>
      <c r="BV8" s="126" t="s">
        <v>1311</v>
      </c>
      <c r="BW8" s="126"/>
      <c r="BX8" s="126">
        <v>2</v>
      </c>
      <c r="BY8" s="126">
        <v>2.67</v>
      </c>
      <c r="BZ8" s="126"/>
      <c r="CA8" s="126"/>
      <c r="CB8" s="126" t="s">
        <v>91</v>
      </c>
      <c r="CC8" s="126"/>
      <c r="CD8" s="126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313" t="s">
        <v>2850</v>
      </c>
      <c r="CX8" s="313"/>
      <c r="CY8" s="356"/>
      <c r="CZ8" s="313" t="s">
        <v>4010</v>
      </c>
      <c r="DA8" s="357" t="s">
        <v>4443</v>
      </c>
      <c r="DB8" s="358"/>
      <c r="DC8" s="132" t="s">
        <v>228</v>
      </c>
      <c r="DD8" s="132" t="s">
        <v>228</v>
      </c>
      <c r="DE8" s="359" t="s">
        <v>4477</v>
      </c>
      <c r="DF8" s="360" t="s">
        <v>4128</v>
      </c>
      <c r="DG8" s="360" t="s">
        <v>4372</v>
      </c>
      <c r="DH8" s="126"/>
      <c r="DI8" s="126"/>
      <c r="DJ8" s="126" t="s">
        <v>4928</v>
      </c>
      <c r="DK8" s="132" t="s">
        <v>4872</v>
      </c>
      <c r="DL8" s="126"/>
      <c r="DM8" s="361"/>
      <c r="DN8" s="361"/>
      <c r="DO8" s="361"/>
      <c r="DP8" s="361"/>
      <c r="DQ8" s="361"/>
      <c r="DR8" s="361"/>
      <c r="DS8" s="361"/>
      <c r="DT8" s="361"/>
      <c r="DU8" s="361"/>
      <c r="DV8" s="361"/>
    </row>
    <row r="9" spans="1:126" ht="93.6" x14ac:dyDescent="0.3">
      <c r="A9" s="15" t="s">
        <v>1036</v>
      </c>
      <c r="B9" s="3" t="s">
        <v>684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08</v>
      </c>
      <c r="I9" s="12" t="str">
        <f t="shared" si="1"/>
        <v>04</v>
      </c>
      <c r="J9" s="12" t="str">
        <f t="shared" si="2"/>
        <v>1982</v>
      </c>
      <c r="K9" s="4" t="s">
        <v>1339</v>
      </c>
      <c r="L9" s="4" t="s">
        <v>685</v>
      </c>
      <c r="M9" s="4" t="s">
        <v>3218</v>
      </c>
      <c r="N9" s="8"/>
      <c r="O9" s="6" t="s">
        <v>1787</v>
      </c>
      <c r="P9" s="14" t="s">
        <v>1788</v>
      </c>
      <c r="Q9" s="6" t="s">
        <v>1517</v>
      </c>
      <c r="R9" s="6" t="s">
        <v>3318</v>
      </c>
      <c r="S9" s="12" t="s">
        <v>3101</v>
      </c>
      <c r="T9" s="8"/>
      <c r="U9" s="12" t="s">
        <v>3456</v>
      </c>
      <c r="V9" s="6" t="s">
        <v>1789</v>
      </c>
      <c r="W9" s="8"/>
      <c r="X9" s="6" t="s">
        <v>1790</v>
      </c>
      <c r="Y9" s="6" t="s">
        <v>1791</v>
      </c>
      <c r="Z9" s="12" t="s">
        <v>3714</v>
      </c>
      <c r="AA9" s="8"/>
      <c r="AB9" s="9" t="s">
        <v>225</v>
      </c>
      <c r="AC9" s="4" t="s">
        <v>35</v>
      </c>
      <c r="AD9" s="9" t="s">
        <v>225</v>
      </c>
      <c r="AE9" s="4" t="s">
        <v>104</v>
      </c>
      <c r="AF9" s="8"/>
      <c r="AG9" s="9" t="s">
        <v>686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Kỹ sư</v>
      </c>
      <c r="AW9" s="43" t="str">
        <f>INDEX([1]DATA!$X$10:$X$285,MATCH(B9,[1]DATA!$C$10:$C$285,0))</f>
        <v>Kỹ thuật Ô tô - Máy động lực</v>
      </c>
      <c r="AX9" s="4" t="s">
        <v>687</v>
      </c>
      <c r="AY9" s="4"/>
      <c r="AZ9" s="8"/>
      <c r="BA9" s="8"/>
      <c r="BB9" s="10" t="s">
        <v>3071</v>
      </c>
      <c r="BC9" s="10" t="s">
        <v>3909</v>
      </c>
      <c r="BD9" s="10" t="s">
        <v>1258</v>
      </c>
      <c r="BE9" s="4"/>
      <c r="BF9" s="4" t="s">
        <v>1442</v>
      </c>
      <c r="BG9" s="8"/>
      <c r="BH9" s="12" t="str">
        <f>INDEX([1]DATA!$Z$10:$Z$285,MATCH(B9,[1]DATA!$C$10:$C$285,0))</f>
        <v/>
      </c>
      <c r="BI9" s="4" t="s">
        <v>79</v>
      </c>
      <c r="BJ9" s="4" t="s">
        <v>22</v>
      </c>
      <c r="BK9" s="4" t="s">
        <v>22</v>
      </c>
      <c r="BL9" s="4" t="s">
        <v>22</v>
      </c>
      <c r="BM9" s="4" t="s">
        <v>3930</v>
      </c>
      <c r="BN9" s="4" t="s">
        <v>337</v>
      </c>
      <c r="BO9" s="4"/>
      <c r="BP9" s="8"/>
      <c r="BQ9" s="10" t="s">
        <v>3993</v>
      </c>
      <c r="BR9" s="4" t="s">
        <v>1243</v>
      </c>
      <c r="BS9" s="12"/>
      <c r="BT9" s="12" t="s">
        <v>1243</v>
      </c>
      <c r="BU9" s="12" t="str">
        <f>INDEX([1]DATA!$O$10:$O$285,MATCH(B9,[1]DATA!$C$10:$C$285,0))</f>
        <v>V.07.01.03</v>
      </c>
      <c r="BV9" s="4" t="s">
        <v>1311</v>
      </c>
      <c r="BW9" s="15" t="s">
        <v>329</v>
      </c>
      <c r="BX9" s="4">
        <v>3</v>
      </c>
      <c r="BY9" s="4">
        <v>3</v>
      </c>
      <c r="BZ9" s="10" t="s">
        <v>1318</v>
      </c>
      <c r="CA9" s="4"/>
      <c r="CB9" s="10" t="s">
        <v>1318</v>
      </c>
      <c r="CC9" s="4" t="s">
        <v>3110</v>
      </c>
      <c r="CD9" s="4" t="s">
        <v>3105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2851</v>
      </c>
      <c r="CX9" s="313"/>
      <c r="CY9" s="83"/>
      <c r="CZ9" s="313" t="s">
        <v>4011</v>
      </c>
      <c r="DA9" s="183" t="s">
        <v>4443</v>
      </c>
      <c r="DB9" s="184"/>
      <c r="DC9" s="9" t="s">
        <v>686</v>
      </c>
      <c r="DD9" s="9" t="s">
        <v>225</v>
      </c>
      <c r="DE9" s="15" t="s">
        <v>5000</v>
      </c>
      <c r="DF9" s="202" t="s">
        <v>4129</v>
      </c>
      <c r="DG9" s="12"/>
      <c r="DH9" s="12"/>
      <c r="DI9" s="12"/>
      <c r="DJ9" s="12" t="s">
        <v>4915</v>
      </c>
      <c r="DK9" s="9" t="s">
        <v>4872</v>
      </c>
      <c r="DL9" s="15" t="s">
        <v>4874</v>
      </c>
    </row>
    <row r="10" spans="1:126" s="114" customFormat="1" ht="62.4" x14ac:dyDescent="0.3">
      <c r="A10" s="15" t="s">
        <v>1045</v>
      </c>
      <c r="B10" s="3" t="s">
        <v>2817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01</v>
      </c>
      <c r="I10" s="12" t="str">
        <f t="shared" si="1"/>
        <v>10</v>
      </c>
      <c r="J10" s="12" t="str">
        <f t="shared" si="2"/>
        <v>1970</v>
      </c>
      <c r="K10" s="4" t="s">
        <v>2822</v>
      </c>
      <c r="L10" s="10" t="s">
        <v>2821</v>
      </c>
      <c r="M10" s="4" t="s">
        <v>3218</v>
      </c>
      <c r="N10" s="8"/>
      <c r="O10" s="11" t="s">
        <v>2818</v>
      </c>
      <c r="P10" s="14" t="s">
        <v>283</v>
      </c>
      <c r="Q10" s="6" t="s">
        <v>1517</v>
      </c>
      <c r="R10" s="6" t="s">
        <v>3318</v>
      </c>
      <c r="S10" s="12" t="s">
        <v>3101</v>
      </c>
      <c r="T10" s="8"/>
      <c r="U10" s="12" t="s">
        <v>3345</v>
      </c>
      <c r="V10" s="11" t="s">
        <v>2819</v>
      </c>
      <c r="W10" s="8"/>
      <c r="X10" s="11" t="s">
        <v>2820</v>
      </c>
      <c r="Y10" s="6"/>
      <c r="Z10" s="12" t="e">
        <v>#N/A</v>
      </c>
      <c r="AA10" s="8"/>
      <c r="AB10" s="13" t="s">
        <v>2806</v>
      </c>
      <c r="AC10" s="4" t="s">
        <v>35</v>
      </c>
      <c r="AD10" s="13" t="s">
        <v>2806</v>
      </c>
      <c r="AE10" s="4" t="s">
        <v>104</v>
      </c>
      <c r="AF10" s="8"/>
      <c r="AG10" s="13" t="s">
        <v>2823</v>
      </c>
      <c r="AH10" s="4" t="s">
        <v>3928</v>
      </c>
      <c r="AI10" s="4"/>
      <c r="AJ10" s="12"/>
      <c r="AK10" s="4"/>
      <c r="AL10" s="12"/>
      <c r="AM10" s="8"/>
      <c r="AN10" s="8"/>
      <c r="AO10" s="8"/>
      <c r="AP10" s="4"/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Kỹ sư</v>
      </c>
      <c r="AW10" s="43" t="str">
        <f>INDEX([1]DATA!$X$10:$X$285,MATCH(B10,[1]DATA!$C$10:$C$285,0))</f>
        <v>Cơ khí</v>
      </c>
      <c r="AX10" s="4" t="s">
        <v>2824</v>
      </c>
      <c r="AY10" s="4"/>
      <c r="AZ10" s="8"/>
      <c r="BA10" s="8"/>
      <c r="BB10" s="10" t="s">
        <v>5102</v>
      </c>
      <c r="BC10" s="4" t="s">
        <v>3909</v>
      </c>
      <c r="BD10" s="10" t="s">
        <v>1325</v>
      </c>
      <c r="BE10" s="4" t="s">
        <v>3300</v>
      </c>
      <c r="BF10" s="4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/>
      <c r="BK10" s="4"/>
      <c r="BL10" s="4"/>
      <c r="BM10" s="4" t="s">
        <v>2870</v>
      </c>
      <c r="BN10" s="4" t="s">
        <v>2825</v>
      </c>
      <c r="BO10" s="4"/>
      <c r="BP10" s="8"/>
      <c r="BQ10" s="8"/>
      <c r="BR10" s="4" t="s">
        <v>1243</v>
      </c>
      <c r="BS10" s="12"/>
      <c r="BT10" s="12"/>
      <c r="BU10" s="12" t="str">
        <f>INDEX([1]DATA!$O$10:$O$285,MATCH(B10,[1]DATA!$C$10:$C$285,0))</f>
        <v>V.07.01.03</v>
      </c>
      <c r="BV10" s="4" t="s">
        <v>1311</v>
      </c>
      <c r="BW10" s="12"/>
      <c r="BX10" s="4">
        <v>1</v>
      </c>
      <c r="BY10" s="4">
        <v>2.34</v>
      </c>
      <c r="BZ10" s="4"/>
      <c r="CA10" s="4"/>
      <c r="CB10" s="4"/>
      <c r="CC10" s="4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1321</v>
      </c>
      <c r="CX10" s="313"/>
      <c r="CY10" s="83"/>
      <c r="CZ10" s="313" t="s">
        <v>4018</v>
      </c>
      <c r="DA10" s="183" t="s">
        <v>4443</v>
      </c>
      <c r="DB10" s="184"/>
      <c r="DC10" s="13" t="s">
        <v>2806</v>
      </c>
      <c r="DD10" s="13" t="s">
        <v>2806</v>
      </c>
      <c r="DE10" s="90" t="s">
        <v>5008</v>
      </c>
      <c r="DF10" s="202" t="s">
        <v>4378</v>
      </c>
      <c r="DG10" s="12"/>
      <c r="DH10" s="12"/>
      <c r="DI10" s="12"/>
      <c r="DJ10" s="12" t="s">
        <v>4934</v>
      </c>
      <c r="DK10" s="9" t="s">
        <v>4872</v>
      </c>
      <c r="DL10" s="12"/>
    </row>
    <row r="11" spans="1:126" s="114" customFormat="1" ht="22.8" hidden="1" x14ac:dyDescent="0.3">
      <c r="A11" s="15"/>
      <c r="B11" s="111" t="s">
        <v>4905</v>
      </c>
      <c r="C11" s="12"/>
      <c r="D11" s="12"/>
      <c r="E11" s="12"/>
      <c r="F11" s="12"/>
      <c r="G11" s="12"/>
      <c r="H11" s="12"/>
      <c r="I11" s="12"/>
      <c r="J11" s="12"/>
      <c r="K11" s="12"/>
      <c r="L11" s="15"/>
      <c r="M11" s="4"/>
      <c r="N11" s="8"/>
      <c r="O11" s="15"/>
      <c r="P11" s="15"/>
      <c r="Q11" s="6"/>
      <c r="R11" s="6"/>
      <c r="S11" s="12"/>
      <c r="T11" s="8"/>
      <c r="U11" s="12"/>
      <c r="V11" s="12"/>
      <c r="W11" s="8"/>
      <c r="X11" s="15"/>
      <c r="Y11" s="12"/>
      <c r="Z11" s="12"/>
      <c r="AA11" s="8"/>
      <c r="AB11" s="15"/>
      <c r="AC11" s="4"/>
      <c r="AD11" s="15"/>
      <c r="AE11" s="12"/>
      <c r="AF11" s="8"/>
      <c r="AG11" s="15"/>
      <c r="AH11" s="4"/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4"/>
      <c r="AT11" s="4"/>
      <c r="AU11" s="4"/>
      <c r="AV11" s="43"/>
      <c r="AW11" s="43"/>
      <c r="AX11" s="12"/>
      <c r="AY11" s="12"/>
      <c r="AZ11" s="8"/>
      <c r="BA11" s="8"/>
      <c r="BB11" s="12"/>
      <c r="BC11" s="12"/>
      <c r="BD11" s="12"/>
      <c r="BE11" s="12"/>
      <c r="BF11" s="12"/>
      <c r="BG11" s="8"/>
      <c r="BH11" s="12"/>
      <c r="BI11" s="4"/>
      <c r="BJ11" s="12"/>
      <c r="BK11" s="12"/>
      <c r="BL11" s="12"/>
      <c r="BM11" s="4"/>
      <c r="BN11" s="12"/>
      <c r="BO11" s="12"/>
      <c r="BP11" s="47"/>
      <c r="BQ11" s="314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05"/>
      <c r="CX11" s="405"/>
      <c r="CY11" s="83"/>
      <c r="CZ11" s="409"/>
      <c r="DA11" s="183"/>
      <c r="DB11" s="184"/>
      <c r="DC11" s="15"/>
      <c r="DD11" s="15"/>
      <c r="DE11" s="90"/>
      <c r="DF11" s="202"/>
      <c r="DG11" s="12"/>
      <c r="DH11" s="12"/>
      <c r="DI11" s="12"/>
      <c r="DJ11" s="12"/>
      <c r="DK11" s="9"/>
      <c r="DL11" s="12"/>
    </row>
    <row r="12" spans="1:126" s="114" customFormat="1" ht="60" customHeight="1" x14ac:dyDescent="0.3">
      <c r="A12" s="15" t="s">
        <v>1074</v>
      </c>
      <c r="B12" s="16" t="s">
        <v>2895</v>
      </c>
      <c r="C12" s="12" t="s">
        <v>1245</v>
      </c>
      <c r="D12" s="12"/>
      <c r="E12" s="12"/>
      <c r="F12" s="12" t="s">
        <v>1245</v>
      </c>
      <c r="G12" s="12" t="s">
        <v>20</v>
      </c>
      <c r="H12" s="12" t="str">
        <f t="shared" si="0"/>
        <v>06</v>
      </c>
      <c r="I12" s="12" t="str">
        <f t="shared" si="1"/>
        <v>09</v>
      </c>
      <c r="J12" s="12" t="str">
        <f t="shared" si="2"/>
        <v>1985</v>
      </c>
      <c r="K12" s="21" t="s">
        <v>2970</v>
      </c>
      <c r="L12" s="15" t="s">
        <v>2899</v>
      </c>
      <c r="M12" s="4" t="s">
        <v>3219</v>
      </c>
      <c r="N12" s="8"/>
      <c r="O12" s="22" t="s">
        <v>2969</v>
      </c>
      <c r="P12" s="15" t="s">
        <v>2896</v>
      </c>
      <c r="Q12" s="6" t="s">
        <v>3161</v>
      </c>
      <c r="R12" s="6" t="s">
        <v>3318</v>
      </c>
      <c r="S12" s="12" t="s">
        <v>3101</v>
      </c>
      <c r="T12" s="8"/>
      <c r="U12" s="12" t="s">
        <v>3377</v>
      </c>
      <c r="V12" s="12" t="s">
        <v>2897</v>
      </c>
      <c r="W12" s="8"/>
      <c r="X12" s="22" t="s">
        <v>2898</v>
      </c>
      <c r="Y12" s="21"/>
      <c r="Z12" s="12" t="e">
        <v>#N/A</v>
      </c>
      <c r="AA12" s="8"/>
      <c r="AB12" s="15" t="s">
        <v>2877</v>
      </c>
      <c r="AC12" s="4" t="s">
        <v>35</v>
      </c>
      <c r="AD12" s="15" t="s">
        <v>2877</v>
      </c>
      <c r="AE12" s="12" t="s">
        <v>2894</v>
      </c>
      <c r="AF12" s="8"/>
      <c r="AG12" s="15" t="s">
        <v>2877</v>
      </c>
      <c r="AH12" s="4" t="s">
        <v>3928</v>
      </c>
      <c r="AI12" s="21"/>
      <c r="AJ12" s="12"/>
      <c r="AK12" s="21"/>
      <c r="AL12" s="12"/>
      <c r="AM12" s="8"/>
      <c r="AN12" s="8"/>
      <c r="AO12" s="8"/>
      <c r="AP12" s="21"/>
      <c r="AQ12" s="21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Đại học</v>
      </c>
      <c r="AW12" s="43" t="str">
        <f>INDEX([1]DATA!$X$10:$X$285,MATCH(B12,[1]DATA!$C$10:$C$285,0))</f>
        <v>Công nghệ Điện tử viễn thông</v>
      </c>
      <c r="AX12" s="21" t="s">
        <v>2900</v>
      </c>
      <c r="AY12" s="21"/>
      <c r="AZ12" s="8"/>
      <c r="BA12" s="8"/>
      <c r="BB12" s="12" t="s">
        <v>2901</v>
      </c>
      <c r="BC12" s="12"/>
      <c r="BD12" s="12" t="s">
        <v>2901</v>
      </c>
      <c r="BE12" s="21"/>
      <c r="BF12" s="21"/>
      <c r="BG12" s="8"/>
      <c r="BH12" s="12" t="str">
        <f>INDEX([1]DATA!$Z$10:$Z$285,MATCH(B12,[1]DATA!$C$10:$C$285,0))</f>
        <v/>
      </c>
      <c r="BI12" s="4" t="s">
        <v>79</v>
      </c>
      <c r="BJ12" s="21"/>
      <c r="BK12" s="21"/>
      <c r="BL12" s="21"/>
      <c r="BM12" s="4" t="s">
        <v>1321</v>
      </c>
      <c r="BN12" s="4" t="s">
        <v>49</v>
      </c>
      <c r="BO12" s="4"/>
      <c r="BP12" s="8"/>
      <c r="BQ12" s="314">
        <v>38825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12" t="s">
        <v>1311</v>
      </c>
      <c r="BW12" s="12"/>
      <c r="BX12" s="12">
        <v>1</v>
      </c>
      <c r="BY12" s="12">
        <v>2.34</v>
      </c>
      <c r="BZ12" s="17">
        <v>43466</v>
      </c>
      <c r="CA12" s="12"/>
      <c r="CB12" s="12"/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1321</v>
      </c>
      <c r="CX12" s="313"/>
      <c r="CY12" s="83"/>
      <c r="CZ12" s="313" t="s">
        <v>4035</v>
      </c>
      <c r="DA12" s="183" t="s">
        <v>4443</v>
      </c>
      <c r="DB12" s="183"/>
      <c r="DC12" s="15" t="s">
        <v>2877</v>
      </c>
      <c r="DD12" s="15" t="s">
        <v>2877</v>
      </c>
      <c r="DE12" s="90" t="s">
        <v>5038</v>
      </c>
      <c r="DF12" s="202" t="s">
        <v>4165</v>
      </c>
      <c r="DG12" s="12"/>
      <c r="DH12" s="12"/>
      <c r="DI12" s="12"/>
      <c r="DJ12" s="12" t="s">
        <v>4934</v>
      </c>
      <c r="DK12" s="9" t="s">
        <v>4872</v>
      </c>
      <c r="DL12" s="12"/>
    </row>
    <row r="13" spans="1:126" s="114" customFormat="1" ht="30" hidden="1" customHeight="1" x14ac:dyDescent="0.3">
      <c r="A13" s="15"/>
      <c r="B13" s="339" t="s">
        <v>4906</v>
      </c>
      <c r="C13" s="8"/>
      <c r="D13" s="8"/>
      <c r="E13" s="12"/>
      <c r="F13" s="8"/>
      <c r="G13" s="4"/>
      <c r="H13" s="12"/>
      <c r="I13" s="12"/>
      <c r="J13" s="12"/>
      <c r="K13" s="4"/>
      <c r="L13" s="4"/>
      <c r="M13" s="4"/>
      <c r="N13" s="8"/>
      <c r="O13" s="6"/>
      <c r="P13" s="7"/>
      <c r="Q13" s="6"/>
      <c r="R13" s="6"/>
      <c r="S13" s="12"/>
      <c r="T13" s="8"/>
      <c r="U13" s="12"/>
      <c r="V13" s="6"/>
      <c r="W13" s="8"/>
      <c r="X13" s="6"/>
      <c r="Y13" s="6"/>
      <c r="Z13" s="12"/>
      <c r="AA13" s="8"/>
      <c r="AB13" s="9"/>
      <c r="AC13" s="12"/>
      <c r="AD13" s="9"/>
      <c r="AE13" s="4"/>
      <c r="AF13" s="8"/>
      <c r="AG13" s="9"/>
      <c r="AH13" s="4"/>
      <c r="AI13" s="4"/>
      <c r="AJ13" s="12"/>
      <c r="AK13" s="9"/>
      <c r="AL13" s="12"/>
      <c r="AM13" s="8"/>
      <c r="AN13" s="8"/>
      <c r="AO13" s="8"/>
      <c r="AP13" s="9"/>
      <c r="AQ13" s="9"/>
      <c r="AR13" s="8"/>
      <c r="AS13" s="4"/>
      <c r="AT13" s="4"/>
      <c r="AU13" s="10"/>
      <c r="AV13" s="43"/>
      <c r="AW13" s="43"/>
      <c r="AX13" s="10"/>
      <c r="AY13" s="4"/>
      <c r="AZ13" s="8"/>
      <c r="BA13" s="8"/>
      <c r="BB13" s="4"/>
      <c r="BC13" s="15"/>
      <c r="BD13" s="4"/>
      <c r="BE13" s="4"/>
      <c r="BF13" s="4"/>
      <c r="BG13" s="8"/>
      <c r="BH13" s="12"/>
      <c r="BI13" s="10"/>
      <c r="BJ13" s="4"/>
      <c r="BK13" s="4"/>
      <c r="BL13" s="10"/>
      <c r="BM13" s="4"/>
      <c r="BN13" s="4"/>
      <c r="BO13" s="4"/>
      <c r="BP13" s="8"/>
      <c r="BQ13" s="314"/>
      <c r="BR13" s="4"/>
      <c r="BS13" s="12"/>
      <c r="BT13" s="12"/>
      <c r="BU13" s="12"/>
      <c r="BV13" s="4"/>
      <c r="BW13" s="12"/>
      <c r="BX13" s="4"/>
      <c r="BY13" s="4"/>
      <c r="BZ13" s="4"/>
      <c r="CA13" s="4"/>
      <c r="CB13" s="4"/>
      <c r="CC13" s="4"/>
      <c r="CD13" s="4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3"/>
      <c r="CX13" s="313"/>
      <c r="CY13" s="5"/>
      <c r="CZ13" s="312"/>
      <c r="DA13" s="184"/>
      <c r="DB13" s="184"/>
      <c r="DC13" s="9"/>
      <c r="DD13" s="9"/>
      <c r="DE13" s="15"/>
      <c r="DF13" s="202"/>
      <c r="DG13" s="12"/>
      <c r="DH13" s="12"/>
      <c r="DI13" s="12"/>
      <c r="DJ13" s="12"/>
      <c r="DK13" s="9"/>
      <c r="DL13" s="15"/>
    </row>
    <row r="14" spans="1:126" s="114" customFormat="1" ht="51.6" customHeight="1" x14ac:dyDescent="0.3">
      <c r="A14" s="15" t="s">
        <v>1098</v>
      </c>
      <c r="B14" s="3" t="s">
        <v>436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ref="H14:H42" si="3">LEFT(L14,2)</f>
        <v>25</v>
      </c>
      <c r="I14" s="12" t="str">
        <f t="shared" ref="I14:I42" si="4">MID(L14,4,2)</f>
        <v>08</v>
      </c>
      <c r="J14" s="12" t="str">
        <f t="shared" ref="J14:J42" si="5">RIGHT(L14,4)</f>
        <v>1975</v>
      </c>
      <c r="K14" s="4" t="s">
        <v>1416</v>
      </c>
      <c r="L14" s="4" t="s">
        <v>437</v>
      </c>
      <c r="M14" s="4" t="s">
        <v>3217</v>
      </c>
      <c r="N14" s="8"/>
      <c r="O14" s="6" t="s">
        <v>2677</v>
      </c>
      <c r="P14" s="14" t="s">
        <v>3145</v>
      </c>
      <c r="Q14" s="6" t="s">
        <v>1517</v>
      </c>
      <c r="R14" s="6" t="s">
        <v>3318</v>
      </c>
      <c r="S14" s="12" t="s">
        <v>3320</v>
      </c>
      <c r="T14" s="8"/>
      <c r="U14" s="12" t="s">
        <v>3436</v>
      </c>
      <c r="V14" s="6" t="s">
        <v>2678</v>
      </c>
      <c r="W14" s="8"/>
      <c r="X14" s="6" t="s">
        <v>2679</v>
      </c>
      <c r="Y14" s="6" t="s">
        <v>22</v>
      </c>
      <c r="Z14" s="12" t="s">
        <v>3683</v>
      </c>
      <c r="AA14" s="8"/>
      <c r="AB14" s="9" t="s">
        <v>246</v>
      </c>
      <c r="AC14" s="4" t="s">
        <v>35</v>
      </c>
      <c r="AD14" s="9" t="s">
        <v>246</v>
      </c>
      <c r="AE14" s="4" t="s">
        <v>25</v>
      </c>
      <c r="AF14" s="8"/>
      <c r="AG14" s="9" t="s">
        <v>246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chế tạo máy</v>
      </c>
      <c r="AX14" s="4" t="s">
        <v>438</v>
      </c>
      <c r="AY14" s="4"/>
      <c r="AZ14" s="8"/>
      <c r="BA14" s="8"/>
      <c r="BB14" s="10" t="s">
        <v>3053</v>
      </c>
      <c r="BC14" s="10"/>
      <c r="BD14" s="4" t="s">
        <v>1247</v>
      </c>
      <c r="BE14" s="4"/>
      <c r="BF14" s="4" t="s">
        <v>2872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2870</v>
      </c>
      <c r="BN14" s="4" t="s">
        <v>2868</v>
      </c>
      <c r="BO14" s="4"/>
      <c r="BP14" s="8"/>
      <c r="BQ14" s="314">
        <v>43454</v>
      </c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12" t="s">
        <v>1311</v>
      </c>
      <c r="BW14" s="12"/>
      <c r="BX14" s="12">
        <v>9</v>
      </c>
      <c r="BY14" s="12">
        <v>4.9800000000000004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1321</v>
      </c>
      <c r="CX14" s="313"/>
      <c r="CY14" s="88"/>
      <c r="CZ14" s="313" t="s">
        <v>4029</v>
      </c>
      <c r="DA14" s="183" t="s">
        <v>4443</v>
      </c>
      <c r="DB14" s="181"/>
      <c r="DC14" s="9" t="s">
        <v>246</v>
      </c>
      <c r="DD14" s="9" t="s">
        <v>246</v>
      </c>
      <c r="DE14" s="91" t="s">
        <v>5059</v>
      </c>
      <c r="DF14" s="202" t="s">
        <v>4192</v>
      </c>
      <c r="DG14" s="12"/>
      <c r="DH14" s="12"/>
      <c r="DI14" s="12"/>
      <c r="DJ14" s="12" t="s">
        <v>4951</v>
      </c>
      <c r="DK14" s="9" t="s">
        <v>4872</v>
      </c>
      <c r="DL14" s="12"/>
    </row>
    <row r="15" spans="1:126" s="114" customFormat="1" ht="60" customHeight="1" x14ac:dyDescent="0.3">
      <c r="A15" s="15" t="s">
        <v>1099</v>
      </c>
      <c r="B15" s="3" t="s">
        <v>376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3"/>
        <v>25</v>
      </c>
      <c r="I15" s="12" t="str">
        <f t="shared" si="4"/>
        <v>08</v>
      </c>
      <c r="J15" s="12" t="str">
        <f t="shared" si="5"/>
        <v>1963</v>
      </c>
      <c r="K15" s="4" t="s">
        <v>1417</v>
      </c>
      <c r="L15" s="4" t="s">
        <v>377</v>
      </c>
      <c r="M15" s="4" t="s">
        <v>3217</v>
      </c>
      <c r="N15" s="8"/>
      <c r="O15" s="6" t="s">
        <v>2703</v>
      </c>
      <c r="P15" s="7" t="s">
        <v>2704</v>
      </c>
      <c r="Q15" s="6" t="s">
        <v>1517</v>
      </c>
      <c r="R15" s="6" t="s">
        <v>3318</v>
      </c>
      <c r="S15" s="12" t="s">
        <v>3101</v>
      </c>
      <c r="T15" s="8"/>
      <c r="U15" s="12" t="s">
        <v>3437</v>
      </c>
      <c r="V15" s="6" t="s">
        <v>2705</v>
      </c>
      <c r="W15" s="8"/>
      <c r="X15" s="6" t="s">
        <v>2706</v>
      </c>
      <c r="Y15" s="6" t="s">
        <v>22</v>
      </c>
      <c r="Z15" s="12" t="s">
        <v>3684</v>
      </c>
      <c r="AA15" s="8"/>
      <c r="AB15" s="9" t="s">
        <v>378</v>
      </c>
      <c r="AC15" s="4" t="s">
        <v>35</v>
      </c>
      <c r="AD15" s="9" t="s">
        <v>378</v>
      </c>
      <c r="AE15" s="4" t="s">
        <v>25</v>
      </c>
      <c r="AF15" s="8"/>
      <c r="AG15" s="9" t="s">
        <v>378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9" t="s">
        <v>379</v>
      </c>
      <c r="AQ15" s="9" t="s">
        <v>1245</v>
      </c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Công nghệ chế tạo máy</v>
      </c>
      <c r="AX15" s="4" t="s">
        <v>130</v>
      </c>
      <c r="AY15" s="4" t="s">
        <v>3882</v>
      </c>
      <c r="AZ15" s="8"/>
      <c r="BA15" s="8"/>
      <c r="BB15" s="10" t="s">
        <v>3051</v>
      </c>
      <c r="BC15" s="10" t="s">
        <v>3886</v>
      </c>
      <c r="BD15" s="4" t="s">
        <v>1247</v>
      </c>
      <c r="BE15" s="10"/>
      <c r="BF15" s="10" t="s">
        <v>1443</v>
      </c>
      <c r="BG15" s="8"/>
      <c r="BH15" s="12" t="str">
        <f>INDEX([1]DATA!$Z$10:$Z$285,MATCH(B15,[1]DATA!$C$10:$C$285,0))</f>
        <v>Sơ cấp</v>
      </c>
      <c r="BI15" s="4" t="s">
        <v>2883</v>
      </c>
      <c r="BJ15" s="4" t="s">
        <v>115</v>
      </c>
      <c r="BK15" s="4" t="s">
        <v>22</v>
      </c>
      <c r="BL15" s="4" t="s">
        <v>3880</v>
      </c>
      <c r="BM15" s="4" t="s">
        <v>2870</v>
      </c>
      <c r="BN15" s="4" t="s">
        <v>2868</v>
      </c>
      <c r="BO15" s="4"/>
      <c r="BP15" s="8"/>
      <c r="BQ15" s="314">
        <v>43454</v>
      </c>
      <c r="BR15" s="4" t="s">
        <v>1243</v>
      </c>
      <c r="BS15" s="12" t="s">
        <v>3881</v>
      </c>
      <c r="BT15" s="12"/>
      <c r="BU15" s="12" t="str">
        <f>INDEX([1]DATA!$O$10:$O$285,MATCH(B15,[1]DATA!$C$10:$C$285,0))</f>
        <v>V.07.01.03</v>
      </c>
      <c r="BV15" s="4" t="s">
        <v>1311</v>
      </c>
      <c r="BW15" s="15" t="s">
        <v>3227</v>
      </c>
      <c r="BX15" s="4">
        <v>9</v>
      </c>
      <c r="BY15" s="4">
        <v>4.9800000000000004</v>
      </c>
      <c r="BZ15" s="10" t="s">
        <v>3105</v>
      </c>
      <c r="CA15" s="4" t="s">
        <v>3107</v>
      </c>
      <c r="CB15" s="10" t="s">
        <v>3105</v>
      </c>
      <c r="CC15" s="4" t="s">
        <v>3108</v>
      </c>
      <c r="CD15" s="4" t="s">
        <v>3105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313" t="s">
        <v>1321</v>
      </c>
      <c r="CX15" s="313"/>
      <c r="CY15" s="88"/>
      <c r="CZ15" s="313" t="s">
        <v>4047</v>
      </c>
      <c r="DA15" s="183" t="s">
        <v>4443</v>
      </c>
      <c r="DB15" s="181"/>
      <c r="DC15" s="9" t="s">
        <v>378</v>
      </c>
      <c r="DD15" s="9" t="s">
        <v>378</v>
      </c>
      <c r="DE15" s="91" t="s">
        <v>5060</v>
      </c>
      <c r="DF15" s="202" t="s">
        <v>4192</v>
      </c>
      <c r="DG15" s="12"/>
      <c r="DH15" s="12"/>
      <c r="DI15" s="12"/>
      <c r="DJ15" s="12" t="s">
        <v>4955</v>
      </c>
      <c r="DK15" s="9" t="s">
        <v>4872</v>
      </c>
      <c r="DL15" s="12"/>
    </row>
    <row r="16" spans="1:126" s="114" customFormat="1" ht="46.8" x14ac:dyDescent="0.3">
      <c r="A16" s="15" t="s">
        <v>1100</v>
      </c>
      <c r="B16" s="3" t="s">
        <v>386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22</v>
      </c>
      <c r="I16" s="12" t="str">
        <f t="shared" si="4"/>
        <v>12</v>
      </c>
      <c r="J16" s="12" t="str">
        <f t="shared" si="5"/>
        <v>1965</v>
      </c>
      <c r="K16" s="4" t="s">
        <v>1350</v>
      </c>
      <c r="L16" s="4" t="s">
        <v>387</v>
      </c>
      <c r="M16" s="4" t="s">
        <v>3217</v>
      </c>
      <c r="N16" s="8"/>
      <c r="O16" s="11" t="s">
        <v>2360</v>
      </c>
      <c r="P16" s="14" t="s">
        <v>2361</v>
      </c>
      <c r="Q16" s="6" t="s">
        <v>1656</v>
      </c>
      <c r="R16" s="6" t="s">
        <v>3318</v>
      </c>
      <c r="S16" s="12" t="s">
        <v>3101</v>
      </c>
      <c r="T16" s="8"/>
      <c r="U16" s="12" t="s">
        <v>1342</v>
      </c>
      <c r="V16" s="6" t="s">
        <v>2362</v>
      </c>
      <c r="W16" s="8"/>
      <c r="X16" s="6" t="s">
        <v>2363</v>
      </c>
      <c r="Y16" s="6" t="s">
        <v>22</v>
      </c>
      <c r="Z16" s="12" t="s">
        <v>3685</v>
      </c>
      <c r="AA16" s="8"/>
      <c r="AB16" s="9" t="s">
        <v>378</v>
      </c>
      <c r="AC16" s="4" t="s">
        <v>35</v>
      </c>
      <c r="AD16" s="9" t="s">
        <v>378</v>
      </c>
      <c r="AE16" s="4" t="s">
        <v>25</v>
      </c>
      <c r="AF16" s="8"/>
      <c r="AG16" s="9" t="s">
        <v>378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Điện - Điện tử</v>
      </c>
      <c r="AX16" s="4" t="s">
        <v>388</v>
      </c>
      <c r="AY16" s="4"/>
      <c r="AZ16" s="8"/>
      <c r="BA16" s="8"/>
      <c r="BB16" s="12" t="s">
        <v>3054</v>
      </c>
      <c r="BC16" s="12"/>
      <c r="BD16" s="12" t="s">
        <v>1450</v>
      </c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4" t="s">
        <v>22</v>
      </c>
      <c r="BL16" s="4" t="s">
        <v>22</v>
      </c>
      <c r="BM16" s="4" t="s">
        <v>2870</v>
      </c>
      <c r="BN16" s="12" t="s">
        <v>2868</v>
      </c>
      <c r="BO16" s="12"/>
      <c r="BP16" s="8"/>
      <c r="BQ16" s="314">
        <v>43393</v>
      </c>
      <c r="BR16" s="4" t="s">
        <v>1243</v>
      </c>
      <c r="BS16" s="12"/>
      <c r="BT16" s="12"/>
      <c r="BU16" s="12" t="str">
        <f>INDEX([1]DATA!$O$10:$O$285,MATCH(B16,[1]DATA!$C$10:$C$285,0))</f>
        <v>V.07.01.03</v>
      </c>
      <c r="BV16" s="4" t="s">
        <v>1311</v>
      </c>
      <c r="BW16" s="12"/>
      <c r="BX16" s="4">
        <v>9</v>
      </c>
      <c r="BY16" s="4">
        <v>4.9800000000000004</v>
      </c>
      <c r="BZ16" s="10" t="s">
        <v>3105</v>
      </c>
      <c r="CA16" s="4" t="s">
        <v>2971</v>
      </c>
      <c r="CB16" s="10" t="s">
        <v>3105</v>
      </c>
      <c r="CC16" s="4" t="s">
        <v>3109</v>
      </c>
      <c r="CD16" s="10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05" t="s">
        <v>1321</v>
      </c>
      <c r="CX16" s="405"/>
      <c r="CY16" s="88"/>
      <c r="CZ16" s="313" t="s">
        <v>4051</v>
      </c>
      <c r="DA16" s="183" t="s">
        <v>4443</v>
      </c>
      <c r="DB16" s="181"/>
      <c r="DC16" s="9" t="s">
        <v>378</v>
      </c>
      <c r="DD16" s="9" t="s">
        <v>378</v>
      </c>
      <c r="DE16" s="241" t="s">
        <v>5061</v>
      </c>
      <c r="DF16" s="9" t="s">
        <v>4872</v>
      </c>
      <c r="DG16" s="12"/>
      <c r="DH16" s="12"/>
      <c r="DI16" s="12"/>
      <c r="DJ16" s="12" t="s">
        <v>4948</v>
      </c>
      <c r="DK16" s="9" t="s">
        <v>4872</v>
      </c>
      <c r="DL16" s="12"/>
    </row>
    <row r="17" spans="1:116" s="114" customFormat="1" ht="45" customHeight="1" x14ac:dyDescent="0.3">
      <c r="A17" s="15" t="s">
        <v>1102</v>
      </c>
      <c r="B17" s="16" t="s">
        <v>2988</v>
      </c>
      <c r="C17" s="12" t="s">
        <v>1245</v>
      </c>
      <c r="D17" s="12"/>
      <c r="E17" s="12"/>
      <c r="F17" s="12" t="s">
        <v>1245</v>
      </c>
      <c r="G17" s="12" t="s">
        <v>20</v>
      </c>
      <c r="H17" s="12" t="str">
        <f t="shared" si="3"/>
        <v>04</v>
      </c>
      <c r="I17" s="12" t="str">
        <f t="shared" si="4"/>
        <v>05</v>
      </c>
      <c r="J17" s="12" t="str">
        <f t="shared" si="5"/>
        <v>1990</v>
      </c>
      <c r="K17" s="21" t="s">
        <v>1375</v>
      </c>
      <c r="L17" s="15" t="s">
        <v>2992</v>
      </c>
      <c r="M17" s="4" t="s">
        <v>3217</v>
      </c>
      <c r="N17" s="8"/>
      <c r="O17" s="22" t="s">
        <v>2989</v>
      </c>
      <c r="P17" s="15" t="s">
        <v>2990</v>
      </c>
      <c r="Q17" s="12" t="s">
        <v>1498</v>
      </c>
      <c r="R17" s="12" t="s">
        <v>3318</v>
      </c>
      <c r="S17" s="12" t="s">
        <v>3101</v>
      </c>
      <c r="T17" s="8"/>
      <c r="U17" s="12" t="s">
        <v>3439</v>
      </c>
      <c r="V17" s="12" t="s">
        <v>2991</v>
      </c>
      <c r="W17" s="8"/>
      <c r="X17" s="22"/>
      <c r="Y17" s="21"/>
      <c r="Z17" s="12" t="e">
        <v>#N/A</v>
      </c>
      <c r="AA17" s="8"/>
      <c r="AB17" s="15" t="s">
        <v>2986</v>
      </c>
      <c r="AC17" s="12" t="s">
        <v>35</v>
      </c>
      <c r="AD17" s="23" t="s">
        <v>2994</v>
      </c>
      <c r="AE17" s="12" t="s">
        <v>2894</v>
      </c>
      <c r="AF17" s="8"/>
      <c r="AG17" s="23" t="s">
        <v>2986</v>
      </c>
      <c r="AH17" s="4" t="s">
        <v>3928</v>
      </c>
      <c r="AI17" s="21"/>
      <c r="AJ17" s="12"/>
      <c r="AK17" s="21"/>
      <c r="AL17" s="12"/>
      <c r="AM17" s="8"/>
      <c r="AN17" s="8"/>
      <c r="AO17" s="8"/>
      <c r="AP17" s="21"/>
      <c r="AQ17" s="21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chế tạo máy</v>
      </c>
      <c r="AX17" s="21" t="s">
        <v>130</v>
      </c>
      <c r="AY17" s="21" t="s">
        <v>2993</v>
      </c>
      <c r="AZ17" s="8"/>
      <c r="BA17" s="8"/>
      <c r="BB17" s="12" t="s">
        <v>1325</v>
      </c>
      <c r="BC17" s="12"/>
      <c r="BD17" s="12"/>
      <c r="BE17" s="21"/>
      <c r="BF17" s="21"/>
      <c r="BG17" s="8"/>
      <c r="BH17" s="12" t="str">
        <f>INDEX([1]DATA!$Z$10:$Z$285,MATCH(B17,[1]DATA!$C$10:$C$285,0))</f>
        <v/>
      </c>
      <c r="BI17" s="4" t="s">
        <v>2883</v>
      </c>
      <c r="BJ17" s="21"/>
      <c r="BK17" s="21"/>
      <c r="BL17" s="21"/>
      <c r="BM17" s="4" t="s">
        <v>1455</v>
      </c>
      <c r="BN17" s="4" t="s">
        <v>1455</v>
      </c>
      <c r="BO17" s="4"/>
      <c r="BP17" s="8"/>
      <c r="BQ17" s="314">
        <v>39772</v>
      </c>
      <c r="BR17" s="4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1</v>
      </c>
      <c r="BY17" s="12">
        <v>2.34</v>
      </c>
      <c r="BZ17" s="23" t="s">
        <v>2986</v>
      </c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05" t="s">
        <v>1321</v>
      </c>
      <c r="CX17" s="405"/>
      <c r="CY17" s="88"/>
      <c r="CZ17" s="312" t="s">
        <v>4053</v>
      </c>
      <c r="DA17" s="183" t="s">
        <v>4443</v>
      </c>
      <c r="DB17" s="181"/>
      <c r="DC17" s="23" t="s">
        <v>2986</v>
      </c>
      <c r="DD17" s="23" t="s">
        <v>2994</v>
      </c>
      <c r="DE17" s="90" t="s">
        <v>4889</v>
      </c>
      <c r="DF17" s="202" t="s">
        <v>4195</v>
      </c>
      <c r="DG17" s="12"/>
      <c r="DH17" s="12"/>
      <c r="DI17" s="12"/>
      <c r="DJ17" s="12" t="s">
        <v>4930</v>
      </c>
      <c r="DK17" s="13" t="s">
        <v>4870</v>
      </c>
      <c r="DL17" s="12"/>
    </row>
    <row r="18" spans="1:116" s="114" customFormat="1" ht="34.200000000000003" customHeight="1" x14ac:dyDescent="0.3">
      <c r="A18" s="15" t="s">
        <v>1105</v>
      </c>
      <c r="B18" s="3" t="s">
        <v>449</v>
      </c>
      <c r="C18" s="12"/>
      <c r="D18" s="12"/>
      <c r="E18" s="12" t="s">
        <v>1245</v>
      </c>
      <c r="F18" s="12" t="s">
        <v>1245</v>
      </c>
      <c r="G18" s="4" t="s">
        <v>20</v>
      </c>
      <c r="H18" s="12" t="str">
        <f t="shared" si="3"/>
        <v>01</v>
      </c>
      <c r="I18" s="12" t="str">
        <f t="shared" si="4"/>
        <v>01</v>
      </c>
      <c r="J18" s="12" t="str">
        <f t="shared" si="5"/>
        <v>1973</v>
      </c>
      <c r="K18" s="4" t="s">
        <v>1396</v>
      </c>
      <c r="L18" s="4" t="s">
        <v>450</v>
      </c>
      <c r="M18" s="4" t="s">
        <v>3217</v>
      </c>
      <c r="N18" s="8"/>
      <c r="O18" s="6" t="s">
        <v>2045</v>
      </c>
      <c r="P18" s="14" t="s">
        <v>2046</v>
      </c>
      <c r="Q18" s="6" t="s">
        <v>1517</v>
      </c>
      <c r="R18" s="6" t="s">
        <v>3318</v>
      </c>
      <c r="S18" s="12" t="s">
        <v>3101</v>
      </c>
      <c r="T18" s="8"/>
      <c r="U18" s="12" t="s">
        <v>3357</v>
      </c>
      <c r="V18" s="6" t="s">
        <v>2047</v>
      </c>
      <c r="W18" s="8"/>
      <c r="X18" s="6" t="s">
        <v>2048</v>
      </c>
      <c r="Y18" s="6" t="s">
        <v>2049</v>
      </c>
      <c r="Z18" s="12" t="s">
        <v>3566</v>
      </c>
      <c r="AA18" s="8"/>
      <c r="AB18" s="9" t="s">
        <v>212</v>
      </c>
      <c r="AC18" s="4" t="s">
        <v>35</v>
      </c>
      <c r="AD18" s="9" t="s">
        <v>246</v>
      </c>
      <c r="AE18" s="4" t="s">
        <v>25</v>
      </c>
      <c r="AF18" s="8"/>
      <c r="AG18" s="9" t="s">
        <v>246</v>
      </c>
      <c r="AH18" s="4" t="s">
        <v>153</v>
      </c>
      <c r="AI18" s="4" t="s">
        <v>153</v>
      </c>
      <c r="AJ18" s="12"/>
      <c r="AK18" s="10" t="s">
        <v>2877</v>
      </c>
      <c r="AL18" s="12"/>
      <c r="AM18" s="8"/>
      <c r="AN18" s="8"/>
      <c r="AO18" s="8"/>
      <c r="AP18" s="9" t="s">
        <v>451</v>
      </c>
      <c r="AQ18" s="9" t="s">
        <v>1245</v>
      </c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Cơ khí chế tạo máy</v>
      </c>
      <c r="AX18" s="4" t="s">
        <v>438</v>
      </c>
      <c r="AY18" s="4"/>
      <c r="AZ18" s="8"/>
      <c r="BA18" s="8"/>
      <c r="BB18" s="12" t="s">
        <v>1483</v>
      </c>
      <c r="BC18" s="15" t="s">
        <v>3909</v>
      </c>
      <c r="BD18" s="15" t="s">
        <v>1449</v>
      </c>
      <c r="BE18" s="12"/>
      <c r="BF18" s="12"/>
      <c r="BG18" s="8"/>
      <c r="BH18" s="12" t="str">
        <f>INDEX([1]DATA!$Z$10:$Z$285,MATCH(B18,[1]DATA!$C$10:$C$285,0))</f>
        <v>Sơ cấp</v>
      </c>
      <c r="BI18" s="4" t="s">
        <v>79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314">
        <v>41789</v>
      </c>
      <c r="BR18" s="4" t="s">
        <v>1243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9</v>
      </c>
      <c r="BY18" s="12">
        <v>4.9800000000000004</v>
      </c>
      <c r="BZ18" s="17">
        <v>43466</v>
      </c>
      <c r="CA18" s="12"/>
      <c r="CB18" s="17" t="s">
        <v>2877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1321</v>
      </c>
      <c r="CX18" s="313"/>
      <c r="CY18" s="88"/>
      <c r="CZ18" s="313" t="s">
        <v>4056</v>
      </c>
      <c r="DA18" s="183" t="s">
        <v>4443</v>
      </c>
      <c r="DB18" s="181"/>
      <c r="DC18" s="9" t="s">
        <v>246</v>
      </c>
      <c r="DD18" s="9" t="s">
        <v>246</v>
      </c>
      <c r="DE18" s="15" t="s">
        <v>5062</v>
      </c>
      <c r="DF18" s="202" t="s">
        <v>4413</v>
      </c>
      <c r="DG18" s="12"/>
      <c r="DH18" s="12"/>
      <c r="DI18" s="12"/>
      <c r="DJ18" s="12" t="s">
        <v>4949</v>
      </c>
      <c r="DK18" s="9" t="s">
        <v>4872</v>
      </c>
      <c r="DL18" s="12"/>
    </row>
    <row r="19" spans="1:116" s="114" customFormat="1" ht="60.6" customHeight="1" x14ac:dyDescent="0.3">
      <c r="A19" s="15" t="s">
        <v>1107</v>
      </c>
      <c r="B19" s="3" t="s">
        <v>99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3"/>
        <v>19</v>
      </c>
      <c r="I19" s="12" t="str">
        <f t="shared" si="4"/>
        <v>01</v>
      </c>
      <c r="J19" s="12" t="str">
        <f t="shared" si="5"/>
        <v>1972</v>
      </c>
      <c r="K19" s="4" t="s">
        <v>1383</v>
      </c>
      <c r="L19" s="4" t="s">
        <v>100</v>
      </c>
      <c r="M19" s="4" t="s">
        <v>3217</v>
      </c>
      <c r="N19" s="8"/>
      <c r="O19" s="6" t="s">
        <v>1829</v>
      </c>
      <c r="P19" s="7" t="s">
        <v>101</v>
      </c>
      <c r="Q19" s="6" t="s">
        <v>1499</v>
      </c>
      <c r="R19" s="6" t="s">
        <v>3318</v>
      </c>
      <c r="S19" s="12" t="s">
        <v>3101</v>
      </c>
      <c r="T19" s="8"/>
      <c r="U19" s="12" t="s">
        <v>3373</v>
      </c>
      <c r="V19" s="6" t="s">
        <v>1830</v>
      </c>
      <c r="W19" s="8"/>
      <c r="X19" s="11" t="s">
        <v>1831</v>
      </c>
      <c r="Y19" s="21" t="s">
        <v>1832</v>
      </c>
      <c r="Z19" s="12" t="s">
        <v>3592</v>
      </c>
      <c r="AA19" s="8"/>
      <c r="AB19" s="9" t="s">
        <v>102</v>
      </c>
      <c r="AC19" s="12" t="s">
        <v>35</v>
      </c>
      <c r="AD19" s="9" t="s">
        <v>103</v>
      </c>
      <c r="AE19" s="4" t="s">
        <v>25</v>
      </c>
      <c r="AF19" s="8"/>
      <c r="AG19" s="9" t="s">
        <v>102</v>
      </c>
      <c r="AH19" s="4" t="s">
        <v>68</v>
      </c>
      <c r="AI19" s="4" t="s">
        <v>68</v>
      </c>
      <c r="AJ19" s="12"/>
      <c r="AK19" s="9" t="s">
        <v>103</v>
      </c>
      <c r="AL19" s="12"/>
      <c r="AM19" s="8"/>
      <c r="AN19" s="8"/>
      <c r="AO19" s="8"/>
      <c r="AP19" s="9" t="s">
        <v>45</v>
      </c>
      <c r="AQ19" s="9" t="s">
        <v>1245</v>
      </c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Cơ khí</v>
      </c>
      <c r="AX19" s="4" t="s">
        <v>46</v>
      </c>
      <c r="AY19" s="4"/>
      <c r="AZ19" s="8"/>
      <c r="BA19" s="8"/>
      <c r="BB19" s="10" t="s">
        <v>3013</v>
      </c>
      <c r="BC19" s="15" t="s">
        <v>3909</v>
      </c>
      <c r="BD19" s="4" t="s">
        <v>1252</v>
      </c>
      <c r="BE19" s="10"/>
      <c r="BF19" s="10" t="s">
        <v>1442</v>
      </c>
      <c r="BG19" s="8"/>
      <c r="BH19" s="12" t="str">
        <f>INDEX([1]DATA!$Z$10:$Z$285,MATCH(B19,[1]DATA!$C$10:$C$285,0))</f>
        <v>Trung cấp</v>
      </c>
      <c r="BI19" s="4" t="s">
        <v>79</v>
      </c>
      <c r="BJ19" s="4" t="s">
        <v>47</v>
      </c>
      <c r="BK19" s="4" t="s">
        <v>22</v>
      </c>
      <c r="BL19" s="4" t="s">
        <v>48</v>
      </c>
      <c r="BM19" s="4" t="s">
        <v>2870</v>
      </c>
      <c r="BN19" s="4" t="s">
        <v>3282</v>
      </c>
      <c r="BO19" s="4"/>
      <c r="BP19" s="8"/>
      <c r="BQ19" s="314">
        <v>43543</v>
      </c>
      <c r="BR19" s="4" t="s">
        <v>1243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8</v>
      </c>
      <c r="BY19" s="4">
        <v>4.6500000000000004</v>
      </c>
      <c r="BZ19" s="4"/>
      <c r="CA19" s="4"/>
      <c r="CB19" s="4" t="s">
        <v>1318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2" t="s">
        <v>3270</v>
      </c>
      <c r="CX19" s="312"/>
      <c r="CY19" s="88"/>
      <c r="CZ19" s="312" t="s">
        <v>4058</v>
      </c>
      <c r="DA19" s="183" t="s">
        <v>4443</v>
      </c>
      <c r="DB19" s="181"/>
      <c r="DC19" s="9" t="s">
        <v>102</v>
      </c>
      <c r="DD19" s="9" t="s">
        <v>103</v>
      </c>
      <c r="DE19" s="91" t="s">
        <v>4969</v>
      </c>
      <c r="DF19" s="202" t="s">
        <v>4415</v>
      </c>
      <c r="DG19" s="12"/>
      <c r="DH19" s="12"/>
      <c r="DI19" s="12"/>
      <c r="DJ19" s="12" t="s">
        <v>4958</v>
      </c>
      <c r="DK19" s="9" t="s">
        <v>4872</v>
      </c>
      <c r="DL19" s="12"/>
    </row>
    <row r="20" spans="1:116" s="114" customFormat="1" ht="39" hidden="1" customHeight="1" x14ac:dyDescent="0.3">
      <c r="A20" s="15"/>
      <c r="B20" s="340" t="s">
        <v>4907</v>
      </c>
      <c r="C20" s="12"/>
      <c r="D20" s="12"/>
      <c r="E20" s="12"/>
      <c r="F20" s="12"/>
      <c r="G20" s="4"/>
      <c r="H20" s="12"/>
      <c r="I20" s="12"/>
      <c r="J20" s="12"/>
      <c r="K20" s="4"/>
      <c r="L20" s="4"/>
      <c r="M20" s="4"/>
      <c r="N20" s="8"/>
      <c r="O20" s="6"/>
      <c r="P20" s="7"/>
      <c r="Q20" s="6"/>
      <c r="R20" s="6"/>
      <c r="S20" s="12"/>
      <c r="T20" s="8"/>
      <c r="U20" s="12"/>
      <c r="V20" s="6"/>
      <c r="W20" s="8"/>
      <c r="X20" s="11"/>
      <c r="Y20" s="21"/>
      <c r="Z20" s="12"/>
      <c r="AA20" s="8"/>
      <c r="AB20" s="9"/>
      <c r="AC20" s="12"/>
      <c r="AD20" s="9"/>
      <c r="AE20" s="4"/>
      <c r="AF20" s="8"/>
      <c r="AG20" s="9"/>
      <c r="AH20" s="4"/>
      <c r="AI20" s="4"/>
      <c r="AJ20" s="12"/>
      <c r="AK20" s="9"/>
      <c r="AL20" s="12"/>
      <c r="AM20" s="8"/>
      <c r="AN20" s="8"/>
      <c r="AO20" s="8"/>
      <c r="AP20" s="9"/>
      <c r="AQ20" s="9"/>
      <c r="AR20" s="8"/>
      <c r="AS20" s="4"/>
      <c r="AT20" s="4"/>
      <c r="AU20" s="4"/>
      <c r="AV20" s="43"/>
      <c r="AW20" s="43"/>
      <c r="AX20" s="4"/>
      <c r="AY20" s="4"/>
      <c r="AZ20" s="8"/>
      <c r="BA20" s="8"/>
      <c r="BB20" s="10"/>
      <c r="BC20" s="15"/>
      <c r="BD20" s="4"/>
      <c r="BE20" s="10"/>
      <c r="BF20" s="10"/>
      <c r="BG20" s="8"/>
      <c r="BH20" s="12"/>
      <c r="BI20" s="4"/>
      <c r="BJ20" s="4"/>
      <c r="BK20" s="4"/>
      <c r="BL20" s="4"/>
      <c r="BM20" s="4"/>
      <c r="BN20" s="4"/>
      <c r="BO20" s="4"/>
      <c r="BP20" s="8"/>
      <c r="BQ20" s="314"/>
      <c r="BR20" s="4"/>
      <c r="BS20" s="12"/>
      <c r="BT20" s="12"/>
      <c r="BU20" s="12"/>
      <c r="BV20" s="4"/>
      <c r="BW20" s="12"/>
      <c r="BX20" s="4"/>
      <c r="BY20" s="4"/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2"/>
      <c r="CX20" s="312"/>
      <c r="CY20" s="88"/>
      <c r="CZ20" s="312"/>
      <c r="DA20" s="183"/>
      <c r="DB20" s="181"/>
      <c r="DC20" s="9"/>
      <c r="DD20" s="9"/>
      <c r="DE20" s="91"/>
      <c r="DF20" s="202"/>
      <c r="DG20" s="12"/>
      <c r="DH20" s="12"/>
      <c r="DI20" s="12"/>
      <c r="DJ20" s="12"/>
      <c r="DK20" s="9"/>
      <c r="DL20" s="12"/>
    </row>
    <row r="21" spans="1:116" s="114" customFormat="1" ht="93.6" x14ac:dyDescent="0.3">
      <c r="A21" s="15" t="s">
        <v>1110</v>
      </c>
      <c r="B21" s="3" t="s">
        <v>619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3"/>
        <v>15</v>
      </c>
      <c r="I21" s="12" t="str">
        <f t="shared" si="4"/>
        <v>05</v>
      </c>
      <c r="J21" s="12" t="str">
        <f t="shared" si="5"/>
        <v>1975</v>
      </c>
      <c r="K21" s="4" t="s">
        <v>1343</v>
      </c>
      <c r="L21" s="4" t="s">
        <v>620</v>
      </c>
      <c r="M21" s="4" t="s">
        <v>1295</v>
      </c>
      <c r="N21" s="8"/>
      <c r="O21" s="6" t="s">
        <v>1531</v>
      </c>
      <c r="P21" s="7" t="s">
        <v>1532</v>
      </c>
      <c r="Q21" s="6" t="s">
        <v>1499</v>
      </c>
      <c r="R21" s="6" t="s">
        <v>3318</v>
      </c>
      <c r="S21" s="12" t="s">
        <v>3101</v>
      </c>
      <c r="T21" s="8"/>
      <c r="U21" s="12" t="s">
        <v>3443</v>
      </c>
      <c r="V21" s="6" t="s">
        <v>1533</v>
      </c>
      <c r="W21" s="8"/>
      <c r="X21" s="6" t="s">
        <v>1534</v>
      </c>
      <c r="Y21" s="6" t="s">
        <v>1535</v>
      </c>
      <c r="Z21" s="12" t="s">
        <v>3692</v>
      </c>
      <c r="AA21" s="8"/>
      <c r="AB21" s="9" t="s">
        <v>139</v>
      </c>
      <c r="AC21" s="4" t="s">
        <v>35</v>
      </c>
      <c r="AD21" s="9" t="s">
        <v>139</v>
      </c>
      <c r="AE21" s="4" t="s">
        <v>104</v>
      </c>
      <c r="AF21" s="8"/>
      <c r="AG21" s="9" t="s">
        <v>139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621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Tin học</v>
      </c>
      <c r="AX21" s="4" t="s">
        <v>173</v>
      </c>
      <c r="AY21" s="4"/>
      <c r="AZ21" s="8"/>
      <c r="BA21" s="8"/>
      <c r="BB21" s="4" t="s">
        <v>3061</v>
      </c>
      <c r="BC21" s="4"/>
      <c r="BD21" s="4" t="s">
        <v>1258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3833</v>
      </c>
      <c r="BN21" s="4" t="s">
        <v>79</v>
      </c>
      <c r="BO21" s="4"/>
      <c r="BP21" s="8"/>
      <c r="BQ21" s="314">
        <v>38251</v>
      </c>
      <c r="BR21" s="4"/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4</v>
      </c>
      <c r="BY21" s="12">
        <v>3.33</v>
      </c>
      <c r="BZ21" s="12"/>
      <c r="CA21" s="12"/>
      <c r="CB21" s="12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1321</v>
      </c>
      <c r="CX21" s="313"/>
      <c r="CY21" s="88"/>
      <c r="CZ21" s="410"/>
      <c r="DA21" s="183" t="s">
        <v>4443</v>
      </c>
      <c r="DB21" s="181"/>
      <c r="DC21" s="9" t="s">
        <v>139</v>
      </c>
      <c r="DD21" s="9" t="s">
        <v>139</v>
      </c>
      <c r="DE21" s="91" t="s">
        <v>5068</v>
      </c>
      <c r="DF21" s="202" t="s">
        <v>4417</v>
      </c>
      <c r="DG21" s="12"/>
      <c r="DH21" s="12"/>
      <c r="DI21" s="12"/>
      <c r="DJ21" s="12" t="s">
        <v>4929</v>
      </c>
      <c r="DK21" s="9" t="s">
        <v>4872</v>
      </c>
      <c r="DL21" s="12"/>
    </row>
    <row r="22" spans="1:116" s="114" customFormat="1" ht="62.4" hidden="1" x14ac:dyDescent="0.3">
      <c r="A22" s="15" t="s">
        <v>1291</v>
      </c>
      <c r="B22" s="3" t="s">
        <v>600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3"/>
        <v>15</v>
      </c>
      <c r="I22" s="12" t="str">
        <f t="shared" si="4"/>
        <v>03</v>
      </c>
      <c r="J22" s="12" t="str">
        <f t="shared" si="5"/>
        <v>1977</v>
      </c>
      <c r="K22" s="4" t="s">
        <v>1339</v>
      </c>
      <c r="L22" s="4" t="s">
        <v>601</v>
      </c>
      <c r="M22" s="4" t="s">
        <v>1295</v>
      </c>
      <c r="N22" s="8"/>
      <c r="O22" s="6" t="s">
        <v>1561</v>
      </c>
      <c r="P22" s="7" t="s">
        <v>1562</v>
      </c>
      <c r="Q22" s="6" t="s">
        <v>1499</v>
      </c>
      <c r="R22" s="6" t="s">
        <v>3318</v>
      </c>
      <c r="S22" s="12" t="s">
        <v>3101</v>
      </c>
      <c r="T22" s="8"/>
      <c r="U22" s="12" t="s">
        <v>3444</v>
      </c>
      <c r="V22" s="6" t="s">
        <v>1563</v>
      </c>
      <c r="W22" s="8"/>
      <c r="X22" s="6" t="s">
        <v>1564</v>
      </c>
      <c r="Y22" s="6" t="s">
        <v>1565</v>
      </c>
      <c r="Z22" s="12" t="s">
        <v>3693</v>
      </c>
      <c r="AA22" s="8"/>
      <c r="AB22" s="9" t="s">
        <v>572</v>
      </c>
      <c r="AC22" s="4" t="s">
        <v>35</v>
      </c>
      <c r="AD22" s="9" t="s">
        <v>572</v>
      </c>
      <c r="AE22" s="4" t="s">
        <v>104</v>
      </c>
      <c r="AF22" s="8"/>
      <c r="AG22" s="9" t="s">
        <v>572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thông tin</v>
      </c>
      <c r="AX22" s="4" t="s">
        <v>323</v>
      </c>
      <c r="AY22" s="4"/>
      <c r="AZ22" s="8"/>
      <c r="BA22" s="8"/>
      <c r="BB22" s="4" t="s">
        <v>3062</v>
      </c>
      <c r="BC22" s="4"/>
      <c r="BD22" s="4" t="s">
        <v>1275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79</v>
      </c>
      <c r="BJ22" s="4" t="s">
        <v>115</v>
      </c>
      <c r="BK22" s="4" t="s">
        <v>22</v>
      </c>
      <c r="BL22" s="4" t="s">
        <v>22</v>
      </c>
      <c r="BM22" s="4" t="s">
        <v>3833</v>
      </c>
      <c r="BN22" s="4" t="s">
        <v>79</v>
      </c>
      <c r="BO22" s="4"/>
      <c r="BP22" s="8"/>
      <c r="BQ22" s="314">
        <v>39447</v>
      </c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4</v>
      </c>
      <c r="BY22" s="12">
        <v>3.33</v>
      </c>
      <c r="BZ22" s="12"/>
      <c r="CA22" s="12"/>
      <c r="CB22" s="12" t="s">
        <v>2806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/>
      <c r="CX22" s="313"/>
      <c r="CY22" s="88"/>
      <c r="CZ22" s="312" t="s">
        <v>4445</v>
      </c>
      <c r="DA22" s="183" t="s">
        <v>4443</v>
      </c>
      <c r="DB22" s="181"/>
      <c r="DC22" s="9" t="s">
        <v>572</v>
      </c>
      <c r="DD22" s="9" t="s">
        <v>572</v>
      </c>
      <c r="DE22" s="91" t="s">
        <v>5085</v>
      </c>
      <c r="DF22" s="202" t="s">
        <v>4205</v>
      </c>
      <c r="DG22" s="12"/>
      <c r="DH22" s="12"/>
      <c r="DI22" s="12"/>
      <c r="DJ22" s="12" t="s">
        <v>4965</v>
      </c>
      <c r="DK22" s="9" t="s">
        <v>4872</v>
      </c>
      <c r="DL22" s="12"/>
    </row>
    <row r="23" spans="1:116" s="114" customFormat="1" ht="62.4" x14ac:dyDescent="0.3">
      <c r="A23" s="15" t="s">
        <v>1111</v>
      </c>
      <c r="B23" s="3" t="s">
        <v>622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3"/>
        <v>06</v>
      </c>
      <c r="I23" s="12" t="str">
        <f t="shared" si="4"/>
        <v>02</v>
      </c>
      <c r="J23" s="12" t="str">
        <f t="shared" si="5"/>
        <v>1979</v>
      </c>
      <c r="K23" s="4" t="s">
        <v>1373</v>
      </c>
      <c r="L23" s="4" t="s">
        <v>623</v>
      </c>
      <c r="M23" s="4" t="s">
        <v>1295</v>
      </c>
      <c r="N23" s="8"/>
      <c r="O23" s="6" t="s">
        <v>1619</v>
      </c>
      <c r="P23" s="7" t="s">
        <v>1620</v>
      </c>
      <c r="Q23" s="6" t="s">
        <v>1499</v>
      </c>
      <c r="R23" s="6" t="s">
        <v>3318</v>
      </c>
      <c r="S23" s="12" t="s">
        <v>3101</v>
      </c>
      <c r="T23" s="8"/>
      <c r="U23" s="12" t="s">
        <v>3445</v>
      </c>
      <c r="V23" s="6" t="s">
        <v>1621</v>
      </c>
      <c r="W23" s="8"/>
      <c r="X23" s="6" t="s">
        <v>1622</v>
      </c>
      <c r="Y23" s="6" t="s">
        <v>1623</v>
      </c>
      <c r="Z23" s="12" t="s">
        <v>3694</v>
      </c>
      <c r="AA23" s="8"/>
      <c r="AB23" s="9" t="s">
        <v>139</v>
      </c>
      <c r="AC23" s="4" t="s">
        <v>35</v>
      </c>
      <c r="AD23" s="9" t="s">
        <v>139</v>
      </c>
      <c r="AE23" s="4" t="s">
        <v>104</v>
      </c>
      <c r="AF23" s="8"/>
      <c r="AG23" s="9" t="s">
        <v>139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thông tin</v>
      </c>
      <c r="AX23" s="4" t="s">
        <v>323</v>
      </c>
      <c r="AY23" s="4"/>
      <c r="AZ23" s="8"/>
      <c r="BA23" s="8"/>
      <c r="BB23" s="4" t="s">
        <v>3062</v>
      </c>
      <c r="BC23" s="4"/>
      <c r="BD23" s="4" t="s">
        <v>1483</v>
      </c>
      <c r="BE23" s="10"/>
      <c r="BF23" s="10" t="s">
        <v>1442</v>
      </c>
      <c r="BG23" s="8"/>
      <c r="BH23" s="12" t="str">
        <f>INDEX([1]DATA!$Z$10:$Z$285,MATCH(B23,[1]DATA!$C$10:$C$285,0))</f>
        <v>Sơ cấp</v>
      </c>
      <c r="BI23" s="4" t="s">
        <v>79</v>
      </c>
      <c r="BJ23" s="4" t="s">
        <v>115</v>
      </c>
      <c r="BK23" s="4" t="s">
        <v>22</v>
      </c>
      <c r="BL23" s="4" t="s">
        <v>22</v>
      </c>
      <c r="BM23" s="4" t="s">
        <v>3833</v>
      </c>
      <c r="BN23" s="4" t="s">
        <v>79</v>
      </c>
      <c r="BO23" s="4"/>
      <c r="BP23" s="8"/>
      <c r="BQ23" s="314">
        <v>38969</v>
      </c>
      <c r="BR23" s="4" t="s">
        <v>1243</v>
      </c>
      <c r="BS23" s="12"/>
      <c r="BT23" s="12"/>
      <c r="BU23" s="12" t="str">
        <f>INDEX([1]DATA!$O$10:$O$285,MATCH(B23,[1]DATA!$C$10:$C$285,0))</f>
        <v>V.07.01.03</v>
      </c>
      <c r="BV23" s="4" t="s">
        <v>1311</v>
      </c>
      <c r="BW23" s="12"/>
      <c r="BX23" s="4">
        <v>4</v>
      </c>
      <c r="BY23" s="4">
        <v>3.33</v>
      </c>
      <c r="BZ23" s="4"/>
      <c r="CA23" s="4"/>
      <c r="CB23" s="4" t="s">
        <v>2967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1321</v>
      </c>
      <c r="CX23" s="313"/>
      <c r="CY23" s="88"/>
      <c r="CZ23" s="313" t="s">
        <v>4063</v>
      </c>
      <c r="DA23" s="183" t="s">
        <v>4443</v>
      </c>
      <c r="DB23" s="181"/>
      <c r="DC23" s="9" t="s">
        <v>139</v>
      </c>
      <c r="DD23" s="9" t="s">
        <v>139</v>
      </c>
      <c r="DE23" s="91" t="s">
        <v>5069</v>
      </c>
      <c r="DF23" s="202" t="s">
        <v>4206</v>
      </c>
      <c r="DG23" s="12"/>
      <c r="DH23" s="12"/>
      <c r="DI23" s="12"/>
      <c r="DJ23" s="12" t="s">
        <v>4915</v>
      </c>
      <c r="DK23" s="9" t="s">
        <v>4872</v>
      </c>
      <c r="DL23" s="12"/>
    </row>
    <row r="24" spans="1:116" s="114" customFormat="1" ht="46.8" x14ac:dyDescent="0.3">
      <c r="A24" s="15" t="s">
        <v>1112</v>
      </c>
      <c r="B24" s="3" t="s">
        <v>570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3"/>
        <v>25</v>
      </c>
      <c r="I24" s="12" t="str">
        <f t="shared" si="4"/>
        <v>04</v>
      </c>
      <c r="J24" s="12" t="str">
        <f t="shared" si="5"/>
        <v>1975</v>
      </c>
      <c r="K24" s="4" t="s">
        <v>1355</v>
      </c>
      <c r="L24" s="4" t="s">
        <v>571</v>
      </c>
      <c r="M24" s="4" t="s">
        <v>1295</v>
      </c>
      <c r="N24" s="8"/>
      <c r="O24" s="6" t="s">
        <v>1672</v>
      </c>
      <c r="P24" s="14" t="s">
        <v>3250</v>
      </c>
      <c r="Q24" s="6" t="s">
        <v>1499</v>
      </c>
      <c r="R24" s="6" t="s">
        <v>3318</v>
      </c>
      <c r="S24" s="12" t="s">
        <v>3101</v>
      </c>
      <c r="T24" s="8"/>
      <c r="U24" s="12" t="s">
        <v>3336</v>
      </c>
      <c r="V24" s="6" t="s">
        <v>1673</v>
      </c>
      <c r="W24" s="8"/>
      <c r="X24" s="6" t="s">
        <v>1674</v>
      </c>
      <c r="Y24" s="6" t="s">
        <v>1675</v>
      </c>
      <c r="Z24" s="12" t="s">
        <v>3695</v>
      </c>
      <c r="AA24" s="8"/>
      <c r="AB24" s="9" t="s">
        <v>242</v>
      </c>
      <c r="AC24" s="4" t="s">
        <v>35</v>
      </c>
      <c r="AD24" s="9" t="s">
        <v>127</v>
      </c>
      <c r="AE24" s="4" t="s">
        <v>104</v>
      </c>
      <c r="AF24" s="8"/>
      <c r="AG24" s="9" t="s">
        <v>246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thông tin</v>
      </c>
      <c r="AX24" s="4" t="s">
        <v>323</v>
      </c>
      <c r="AY24" s="4"/>
      <c r="AZ24" s="8"/>
      <c r="BA24" s="8"/>
      <c r="BB24" s="4" t="s">
        <v>3063</v>
      </c>
      <c r="BC24" s="4" t="s">
        <v>3909</v>
      </c>
      <c r="BD24" s="4" t="s">
        <v>1258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79</v>
      </c>
      <c r="BJ24" s="4" t="s">
        <v>115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314">
        <v>40539</v>
      </c>
      <c r="BR24" s="4" t="s">
        <v>1243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4</v>
      </c>
      <c r="BY24" s="12">
        <v>3.33</v>
      </c>
      <c r="BZ24" s="23" t="s">
        <v>52</v>
      </c>
      <c r="CA24" s="12"/>
      <c r="CB24" s="15" t="s">
        <v>52</v>
      </c>
      <c r="CC24" s="24">
        <v>7.0000000000000007E-2</v>
      </c>
      <c r="CD24" s="25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1321</v>
      </c>
      <c r="CX24" s="313"/>
      <c r="CY24" s="88"/>
      <c r="CZ24" s="313" t="s">
        <v>4064</v>
      </c>
      <c r="DA24" s="183" t="s">
        <v>4443</v>
      </c>
      <c r="DB24" s="181"/>
      <c r="DC24" s="9" t="s">
        <v>246</v>
      </c>
      <c r="DD24" s="9" t="s">
        <v>127</v>
      </c>
      <c r="DE24" s="91" t="s">
        <v>5086</v>
      </c>
      <c r="DF24" s="202" t="s">
        <v>4207</v>
      </c>
      <c r="DG24" s="12"/>
      <c r="DH24" s="12"/>
      <c r="DI24" s="12"/>
      <c r="DJ24" s="12" t="s">
        <v>4940</v>
      </c>
      <c r="DK24" s="9" t="s">
        <v>4872</v>
      </c>
      <c r="DL24" s="12"/>
    </row>
    <row r="25" spans="1:116" s="114" customFormat="1" ht="66.599999999999994" customHeight="1" x14ac:dyDescent="0.3">
      <c r="A25" s="15" t="s">
        <v>1113</v>
      </c>
      <c r="B25" s="3" t="s">
        <v>598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3"/>
        <v>07</v>
      </c>
      <c r="I25" s="12" t="str">
        <f t="shared" si="4"/>
        <v>07</v>
      </c>
      <c r="J25" s="12" t="str">
        <f t="shared" si="5"/>
        <v>1982</v>
      </c>
      <c r="K25" s="4" t="s">
        <v>1366</v>
      </c>
      <c r="L25" s="4" t="s">
        <v>599</v>
      </c>
      <c r="M25" s="4" t="s">
        <v>1295</v>
      </c>
      <c r="N25" s="8"/>
      <c r="O25" s="6" t="s">
        <v>1809</v>
      </c>
      <c r="P25" s="7" t="s">
        <v>1810</v>
      </c>
      <c r="Q25" s="6" t="s">
        <v>1499</v>
      </c>
      <c r="R25" s="6" t="s">
        <v>3318</v>
      </c>
      <c r="S25" s="12" t="s">
        <v>3321</v>
      </c>
      <c r="T25" s="8"/>
      <c r="U25" s="12" t="s">
        <v>3340</v>
      </c>
      <c r="V25" s="6" t="s">
        <v>1811</v>
      </c>
      <c r="W25" s="8"/>
      <c r="X25" s="6" t="s">
        <v>1812</v>
      </c>
      <c r="Y25" s="6" t="s">
        <v>1813</v>
      </c>
      <c r="Z25" s="12" t="s">
        <v>3696</v>
      </c>
      <c r="AA25" s="8"/>
      <c r="AB25" s="9" t="s">
        <v>139</v>
      </c>
      <c r="AC25" s="4" t="s">
        <v>35</v>
      </c>
      <c r="AD25" s="9" t="s">
        <v>139</v>
      </c>
      <c r="AE25" s="4" t="s">
        <v>104</v>
      </c>
      <c r="AF25" s="8"/>
      <c r="AG25" s="9" t="s">
        <v>139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Đại học</v>
      </c>
      <c r="AW25" s="43" t="str">
        <f>INDEX([1]DATA!$X$10:$X$285,MATCH(B25,[1]DATA!$C$10:$C$285,0))</f>
        <v>Công nghệ thông tin</v>
      </c>
      <c r="AX25" s="4" t="s">
        <v>323</v>
      </c>
      <c r="AY25" s="4"/>
      <c r="AZ25" s="8"/>
      <c r="BA25" s="8"/>
      <c r="BB25" s="4" t="s">
        <v>3064</v>
      </c>
      <c r="BC25" s="4" t="s">
        <v>3909</v>
      </c>
      <c r="BD25" s="4" t="s">
        <v>1252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79</v>
      </c>
      <c r="BJ25" s="4" t="s">
        <v>115</v>
      </c>
      <c r="BK25" s="4" t="s">
        <v>22</v>
      </c>
      <c r="BL25" s="4" t="s">
        <v>22</v>
      </c>
      <c r="BM25" s="4" t="s">
        <v>3833</v>
      </c>
      <c r="BN25" s="4" t="s">
        <v>79</v>
      </c>
      <c r="BO25" s="4"/>
      <c r="BP25" s="8"/>
      <c r="BQ25" s="314">
        <v>39335</v>
      </c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4</v>
      </c>
      <c r="BY25" s="4">
        <v>3.33</v>
      </c>
      <c r="BZ25" s="4"/>
      <c r="CA25" s="4"/>
      <c r="CB25" s="4" t="s">
        <v>2967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8"/>
      <c r="CZ25" s="312" t="s">
        <v>4090</v>
      </c>
      <c r="DA25" s="183" t="s">
        <v>4443</v>
      </c>
      <c r="DB25" s="181"/>
      <c r="DC25" s="9" t="s">
        <v>139</v>
      </c>
      <c r="DD25" s="9" t="s">
        <v>139</v>
      </c>
      <c r="DE25" s="91" t="s">
        <v>5070</v>
      </c>
      <c r="DF25" s="202" t="s">
        <v>4208</v>
      </c>
      <c r="DG25" s="12"/>
      <c r="DH25" s="12"/>
      <c r="DI25" s="12"/>
      <c r="DJ25" s="12" t="s">
        <v>4929</v>
      </c>
      <c r="DK25" s="9" t="s">
        <v>4872</v>
      </c>
      <c r="DL25" s="12"/>
    </row>
    <row r="26" spans="1:116" s="114" customFormat="1" ht="148.19999999999999" customHeight="1" x14ac:dyDescent="0.3">
      <c r="A26" s="15" t="s">
        <v>1116</v>
      </c>
      <c r="B26" s="3" t="s">
        <v>628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20</v>
      </c>
      <c r="I26" s="12" t="str">
        <f t="shared" si="4"/>
        <v>10</v>
      </c>
      <c r="J26" s="12" t="str">
        <f t="shared" si="5"/>
        <v>1975</v>
      </c>
      <c r="K26" s="4" t="s">
        <v>1388</v>
      </c>
      <c r="L26" s="4" t="s">
        <v>629</v>
      </c>
      <c r="M26" s="4" t="s">
        <v>1295</v>
      </c>
      <c r="N26" s="8"/>
      <c r="O26" s="11" t="s">
        <v>3253</v>
      </c>
      <c r="P26" s="14" t="s">
        <v>3254</v>
      </c>
      <c r="Q26" s="6" t="s">
        <v>3093</v>
      </c>
      <c r="R26" s="6" t="s">
        <v>3318</v>
      </c>
      <c r="S26" s="12" t="s">
        <v>3101</v>
      </c>
      <c r="T26" s="8"/>
      <c r="U26" s="12" t="s">
        <v>3446</v>
      </c>
      <c r="V26" s="6" t="s">
        <v>1926</v>
      </c>
      <c r="W26" s="8"/>
      <c r="X26" s="6" t="s">
        <v>1927</v>
      </c>
      <c r="Y26" s="6" t="s">
        <v>22</v>
      </c>
      <c r="Z26" s="12" t="s">
        <v>3699</v>
      </c>
      <c r="AA26" s="8"/>
      <c r="AB26" s="9" t="s">
        <v>105</v>
      </c>
      <c r="AC26" s="4" t="s">
        <v>35</v>
      </c>
      <c r="AD26" s="9" t="s">
        <v>105</v>
      </c>
      <c r="AE26" s="4" t="s">
        <v>104</v>
      </c>
      <c r="AF26" s="8"/>
      <c r="AG26" s="9" t="s">
        <v>62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Khoa học máy tính</v>
      </c>
      <c r="AX26" s="4" t="s">
        <v>141</v>
      </c>
      <c r="AY26" s="4"/>
      <c r="AZ26" s="8"/>
      <c r="BA26" s="8"/>
      <c r="BB26" s="10" t="s">
        <v>3065</v>
      </c>
      <c r="BC26" s="10"/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115</v>
      </c>
      <c r="BK26" s="4" t="s">
        <v>22</v>
      </c>
      <c r="BL26" s="4" t="s">
        <v>22</v>
      </c>
      <c r="BM26" s="4" t="s">
        <v>3931</v>
      </c>
      <c r="BN26" s="4" t="s">
        <v>37</v>
      </c>
      <c r="BO26" s="4"/>
      <c r="BP26" s="8"/>
      <c r="BQ26" s="314">
        <v>40358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4</v>
      </c>
      <c r="BY26" s="12">
        <v>3.33</v>
      </c>
      <c r="BZ26" s="12"/>
      <c r="CA26" s="12"/>
      <c r="CB26" s="12" t="s">
        <v>2806</v>
      </c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313" t="s">
        <v>1321</v>
      </c>
      <c r="CX26" s="313"/>
      <c r="CY26" s="88"/>
      <c r="CZ26" s="313" t="s">
        <v>4067</v>
      </c>
      <c r="DA26" s="183" t="s">
        <v>4443</v>
      </c>
      <c r="DB26" s="181"/>
      <c r="DC26" s="9" t="s">
        <v>105</v>
      </c>
      <c r="DD26" s="9" t="s">
        <v>105</v>
      </c>
      <c r="DE26" s="90" t="s">
        <v>4962</v>
      </c>
      <c r="DF26" s="202" t="s">
        <v>4211</v>
      </c>
      <c r="DG26" s="12"/>
      <c r="DH26" s="12"/>
      <c r="DI26" s="12"/>
      <c r="DJ26" s="12" t="s">
        <v>4963</v>
      </c>
      <c r="DK26" s="9" t="s">
        <v>4870</v>
      </c>
      <c r="DL26" s="12"/>
    </row>
    <row r="27" spans="1:116" s="114" customFormat="1" ht="92.4" x14ac:dyDescent="0.3">
      <c r="A27" s="15" t="s">
        <v>1119</v>
      </c>
      <c r="B27" s="3" t="s">
        <v>548</v>
      </c>
      <c r="C27" s="12" t="s">
        <v>1245</v>
      </c>
      <c r="D27" s="12"/>
      <c r="E27" s="12"/>
      <c r="F27" s="12" t="s">
        <v>1245</v>
      </c>
      <c r="G27" s="4" t="s">
        <v>54</v>
      </c>
      <c r="H27" s="12" t="str">
        <f t="shared" si="3"/>
        <v>03</v>
      </c>
      <c r="I27" s="12" t="str">
        <f t="shared" si="4"/>
        <v>02</v>
      </c>
      <c r="J27" s="12" t="str">
        <f t="shared" si="5"/>
        <v>1980</v>
      </c>
      <c r="K27" s="4" t="s">
        <v>1390</v>
      </c>
      <c r="L27" s="4" t="s">
        <v>549</v>
      </c>
      <c r="M27" s="4" t="s">
        <v>1295</v>
      </c>
      <c r="N27" s="8"/>
      <c r="O27" s="6" t="s">
        <v>2072</v>
      </c>
      <c r="P27" s="7" t="s">
        <v>2073</v>
      </c>
      <c r="Q27" s="6" t="s">
        <v>1498</v>
      </c>
      <c r="R27" s="6" t="s">
        <v>3318</v>
      </c>
      <c r="S27" s="12" t="s">
        <v>3321</v>
      </c>
      <c r="T27" s="8"/>
      <c r="U27" s="12" t="s">
        <v>3340</v>
      </c>
      <c r="V27" s="6" t="s">
        <v>2074</v>
      </c>
      <c r="W27" s="8"/>
      <c r="X27" s="6" t="s">
        <v>2075</v>
      </c>
      <c r="Y27" s="6" t="s">
        <v>2076</v>
      </c>
      <c r="Z27" s="12" t="e">
        <v>#N/A</v>
      </c>
      <c r="AA27" s="8"/>
      <c r="AB27" s="9" t="s">
        <v>123</v>
      </c>
      <c r="AC27" s="4" t="s">
        <v>35</v>
      </c>
      <c r="AD27" s="9" t="s">
        <v>123</v>
      </c>
      <c r="AE27" s="4" t="s">
        <v>104</v>
      </c>
      <c r="AF27" s="8"/>
      <c r="AG27" s="9" t="s">
        <v>123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79</v>
      </c>
      <c r="AV27" s="43" t="str">
        <f>INDEX([1]DATA!$W$10:$W$285,MATCH(B27,[1]DATA!$C$10:$C$285,0))</f>
        <v>Đại học</v>
      </c>
      <c r="AW27" s="43" t="str">
        <f>INDEX([1]DATA!$X$10:$X$285,MATCH(B27,[1]DATA!$C$10:$C$285,0))</f>
        <v>Công nghệ thông tin</v>
      </c>
      <c r="AX27" s="4" t="s">
        <v>323</v>
      </c>
      <c r="AY27" s="4"/>
      <c r="AZ27" s="8"/>
      <c r="BA27" s="8"/>
      <c r="BB27" s="4" t="s">
        <v>3063</v>
      </c>
      <c r="BC27" s="4"/>
      <c r="BD27" s="4" t="s">
        <v>1269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79</v>
      </c>
      <c r="BJ27" s="4" t="s">
        <v>115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314">
        <v>37746</v>
      </c>
      <c r="BR27" s="4" t="s">
        <v>1243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2967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313" t="s">
        <v>3269</v>
      </c>
      <c r="CX27" s="313"/>
      <c r="CY27" s="88"/>
      <c r="CZ27" s="313" t="s">
        <v>4030</v>
      </c>
      <c r="DA27" s="183" t="s">
        <v>4443</v>
      </c>
      <c r="DB27" s="181"/>
      <c r="DC27" s="9" t="s">
        <v>123</v>
      </c>
      <c r="DD27" s="9" t="s">
        <v>123</v>
      </c>
      <c r="DE27" s="91" t="s">
        <v>5083</v>
      </c>
      <c r="DF27" s="202" t="s">
        <v>4213</v>
      </c>
      <c r="DG27" s="202" t="s">
        <v>4420</v>
      </c>
      <c r="DH27" s="12"/>
      <c r="DI27" s="12"/>
      <c r="DJ27" s="12" t="s">
        <v>4940</v>
      </c>
      <c r="DK27" s="9" t="s">
        <v>4872</v>
      </c>
      <c r="DL27" s="12"/>
    </row>
    <row r="28" spans="1:116" s="114" customFormat="1" ht="78" hidden="1" x14ac:dyDescent="0.3">
      <c r="A28" s="15" t="s">
        <v>1120</v>
      </c>
      <c r="B28" s="3" t="s">
        <v>667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15</v>
      </c>
      <c r="I28" s="12" t="str">
        <f t="shared" si="4"/>
        <v>08</v>
      </c>
      <c r="J28" s="12" t="str">
        <f t="shared" si="5"/>
        <v>1969</v>
      </c>
      <c r="K28" s="4" t="s">
        <v>1344</v>
      </c>
      <c r="L28" s="4" t="s">
        <v>668</v>
      </c>
      <c r="M28" s="4" t="s">
        <v>1295</v>
      </c>
      <c r="N28" s="8"/>
      <c r="O28" s="6" t="s">
        <v>2086</v>
      </c>
      <c r="P28" s="7" t="s">
        <v>2087</v>
      </c>
      <c r="Q28" s="6" t="s">
        <v>1499</v>
      </c>
      <c r="R28" s="6" t="s">
        <v>3318</v>
      </c>
      <c r="S28" s="12" t="s">
        <v>3320</v>
      </c>
      <c r="T28" s="8"/>
      <c r="U28" s="12" t="s">
        <v>3448</v>
      </c>
      <c r="V28" s="6" t="s">
        <v>2088</v>
      </c>
      <c r="W28" s="8"/>
      <c r="X28" s="6" t="s">
        <v>2089</v>
      </c>
      <c r="Y28" s="6" t="s">
        <v>2090</v>
      </c>
      <c r="Z28" s="12" t="s">
        <v>3702</v>
      </c>
      <c r="AA28" s="8"/>
      <c r="AB28" s="9" t="s">
        <v>152</v>
      </c>
      <c r="AC28" s="4" t="s">
        <v>35</v>
      </c>
      <c r="AD28" s="9" t="s">
        <v>152</v>
      </c>
      <c r="AE28" s="4" t="s">
        <v>104</v>
      </c>
      <c r="AF28" s="8"/>
      <c r="AG28" s="9" t="s">
        <v>152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79</v>
      </c>
      <c r="AV28" s="43" t="str">
        <f>INDEX([1]DATA!$W$10:$W$285,MATCH(B28,[1]DATA!$C$10:$C$285,0))</f>
        <v>Đại học</v>
      </c>
      <c r="AW28" s="43" t="str">
        <f>INDEX([1]DATA!$X$10:$X$285,MATCH(B28,[1]DATA!$C$10:$C$285,0))</f>
        <v>Tin học</v>
      </c>
      <c r="AX28" s="4" t="s">
        <v>173</v>
      </c>
      <c r="AY28" s="4"/>
      <c r="AZ28" s="8"/>
      <c r="BA28" s="8"/>
      <c r="BB28" s="4" t="s">
        <v>3058</v>
      </c>
      <c r="BC28" s="4"/>
      <c r="BD28" s="4" t="s">
        <v>1248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79</v>
      </c>
      <c r="BJ28" s="4" t="s">
        <v>115</v>
      </c>
      <c r="BK28" s="4" t="s">
        <v>22</v>
      </c>
      <c r="BL28" s="4" t="s">
        <v>22</v>
      </c>
      <c r="BM28" s="4" t="s">
        <v>3833</v>
      </c>
      <c r="BN28" s="4" t="s">
        <v>79</v>
      </c>
      <c r="BO28" s="4"/>
      <c r="BP28" s="8"/>
      <c r="BQ28" s="314">
        <v>36983</v>
      </c>
      <c r="BR28" s="4" t="s">
        <v>1243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4</v>
      </c>
      <c r="BY28" s="4">
        <v>3.33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3273</v>
      </c>
      <c r="CX28" s="313"/>
      <c r="CY28" s="88"/>
      <c r="CZ28" s="313" t="s">
        <v>4068</v>
      </c>
      <c r="DA28" s="183" t="s">
        <v>4443</v>
      </c>
      <c r="DB28" s="181"/>
      <c r="DC28" s="9" t="s">
        <v>152</v>
      </c>
      <c r="DD28" s="9" t="s">
        <v>152</v>
      </c>
      <c r="DE28" s="91" t="s">
        <v>5095</v>
      </c>
      <c r="DF28" s="202" t="s">
        <v>4214</v>
      </c>
      <c r="DG28" s="202" t="s">
        <v>4421</v>
      </c>
      <c r="DH28" s="12"/>
      <c r="DI28" s="12"/>
      <c r="DJ28" s="12" t="s">
        <v>4929</v>
      </c>
      <c r="DK28" s="9" t="s">
        <v>4872</v>
      </c>
      <c r="DL28" s="12"/>
    </row>
    <row r="29" spans="1:116" s="114" customFormat="1" ht="62.4" x14ac:dyDescent="0.3">
      <c r="A29" s="15" t="s">
        <v>1121</v>
      </c>
      <c r="B29" s="3" t="s">
        <v>602</v>
      </c>
      <c r="C29" s="12" t="s">
        <v>1245</v>
      </c>
      <c r="D29" s="12"/>
      <c r="E29" s="12"/>
      <c r="F29" s="12" t="s">
        <v>1245</v>
      </c>
      <c r="G29" s="4" t="s">
        <v>54</v>
      </c>
      <c r="H29" s="12" t="str">
        <f t="shared" si="3"/>
        <v>07</v>
      </c>
      <c r="I29" s="12" t="str">
        <f t="shared" si="4"/>
        <v>07</v>
      </c>
      <c r="J29" s="12" t="str">
        <f t="shared" si="5"/>
        <v>1977</v>
      </c>
      <c r="K29" s="4" t="s">
        <v>1355</v>
      </c>
      <c r="L29" s="4" t="s">
        <v>603</v>
      </c>
      <c r="M29" s="4" t="s">
        <v>1295</v>
      </c>
      <c r="N29" s="8"/>
      <c r="O29" s="6" t="s">
        <v>2181</v>
      </c>
      <c r="P29" s="7" t="s">
        <v>2182</v>
      </c>
      <c r="Q29" s="6" t="s">
        <v>1499</v>
      </c>
      <c r="R29" s="6" t="s">
        <v>3318</v>
      </c>
      <c r="S29" s="12" t="s">
        <v>3101</v>
      </c>
      <c r="T29" s="8"/>
      <c r="U29" s="12" t="s">
        <v>3449</v>
      </c>
      <c r="V29" s="6" t="s">
        <v>2183</v>
      </c>
      <c r="W29" s="8"/>
      <c r="X29" s="6" t="s">
        <v>2184</v>
      </c>
      <c r="Y29" s="6" t="s">
        <v>2185</v>
      </c>
      <c r="Z29" s="12" t="s">
        <v>3703</v>
      </c>
      <c r="AA29" s="8"/>
      <c r="AB29" s="9" t="s">
        <v>139</v>
      </c>
      <c r="AC29" s="4" t="s">
        <v>35</v>
      </c>
      <c r="AD29" s="9" t="s">
        <v>139</v>
      </c>
      <c r="AE29" s="4" t="s">
        <v>104</v>
      </c>
      <c r="AF29" s="8"/>
      <c r="AG29" s="9" t="s">
        <v>139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79</v>
      </c>
      <c r="AV29" s="43" t="str">
        <f>INDEX([1]DATA!$W$10:$W$285,MATCH(B29,[1]DATA!$C$10:$C$285,0))</f>
        <v>Đại học</v>
      </c>
      <c r="AW29" s="43" t="str">
        <f>INDEX([1]DATA!$X$10:$X$285,MATCH(B29,[1]DATA!$C$10:$C$285,0))</f>
        <v>Hệ thống thông tin</v>
      </c>
      <c r="AX29" s="4" t="s">
        <v>326</v>
      </c>
      <c r="AY29" s="4"/>
      <c r="AZ29" s="8"/>
      <c r="BA29" s="8"/>
      <c r="BB29" s="4" t="s">
        <v>3066</v>
      </c>
      <c r="BC29" s="10" t="s">
        <v>3917</v>
      </c>
      <c r="BD29" s="4" t="s">
        <v>1483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79</v>
      </c>
      <c r="BJ29" s="4" t="s">
        <v>115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38666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2"/>
      <c r="BX29" s="12">
        <v>4</v>
      </c>
      <c r="BY29" s="12">
        <v>3.33</v>
      </c>
      <c r="BZ29" s="12"/>
      <c r="CA29" s="12"/>
      <c r="CB29" s="12" t="s">
        <v>1334</v>
      </c>
      <c r="CC29" s="12">
        <v>12</v>
      </c>
      <c r="CD29" s="15" t="s">
        <v>3284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3269</v>
      </c>
      <c r="CX29" s="313"/>
      <c r="CY29" s="88"/>
      <c r="CZ29" s="313" t="s">
        <v>4030</v>
      </c>
      <c r="DA29" s="183" t="s">
        <v>4443</v>
      </c>
      <c r="DB29" s="181"/>
      <c r="DC29" s="9" t="s">
        <v>139</v>
      </c>
      <c r="DD29" s="9" t="s">
        <v>139</v>
      </c>
      <c r="DE29" s="91" t="s">
        <v>5082</v>
      </c>
      <c r="DF29" s="202" t="s">
        <v>4215</v>
      </c>
      <c r="DG29" s="202" t="s">
        <v>4422</v>
      </c>
      <c r="DH29" s="12"/>
      <c r="DI29" s="12"/>
      <c r="DJ29" s="12" t="s">
        <v>4965</v>
      </c>
      <c r="DK29" s="9" t="s">
        <v>4872</v>
      </c>
      <c r="DL29" s="12"/>
    </row>
    <row r="30" spans="1:116" s="114" customFormat="1" ht="35.4" hidden="1" customHeight="1" x14ac:dyDescent="0.3">
      <c r="A30" s="15"/>
      <c r="B30" s="340" t="s">
        <v>4908</v>
      </c>
      <c r="C30" s="12"/>
      <c r="D30" s="12"/>
      <c r="E30" s="12"/>
      <c r="F30" s="12"/>
      <c r="G30" s="4"/>
      <c r="H30" s="12"/>
      <c r="I30" s="12"/>
      <c r="J30" s="12"/>
      <c r="K30" s="4"/>
      <c r="L30" s="4"/>
      <c r="M30" s="4"/>
      <c r="N30" s="8"/>
      <c r="O30" s="6"/>
      <c r="P30" s="14"/>
      <c r="Q30" s="6"/>
      <c r="R30" s="6"/>
      <c r="S30" s="12"/>
      <c r="T30" s="8"/>
      <c r="U30" s="12"/>
      <c r="V30" s="6"/>
      <c r="W30" s="8"/>
      <c r="X30" s="6"/>
      <c r="Y30" s="21"/>
      <c r="Z30" s="12"/>
      <c r="AA30" s="8"/>
      <c r="AB30" s="9"/>
      <c r="AC30" s="4"/>
      <c r="AD30" s="9"/>
      <c r="AE30" s="4"/>
      <c r="AF30" s="8"/>
      <c r="AG30" s="9"/>
      <c r="AH30" s="4"/>
      <c r="AI30" s="4"/>
      <c r="AJ30" s="15"/>
      <c r="AK30" s="10"/>
      <c r="AL30" s="12"/>
      <c r="AM30" s="8"/>
      <c r="AN30" s="8"/>
      <c r="AO30" s="41"/>
      <c r="AP30" s="9"/>
      <c r="AQ30" s="9"/>
      <c r="AR30" s="8"/>
      <c r="AS30" s="4"/>
      <c r="AT30" s="4"/>
      <c r="AU30" s="4"/>
      <c r="AV30" s="43"/>
      <c r="AW30" s="43"/>
      <c r="AX30" s="4"/>
      <c r="AY30" s="4"/>
      <c r="AZ30" s="8"/>
      <c r="BA30" s="8"/>
      <c r="BB30" s="10"/>
      <c r="BC30" s="15"/>
      <c r="BD30" s="4"/>
      <c r="BE30" s="4"/>
      <c r="BF30" s="4"/>
      <c r="BG30" s="8"/>
      <c r="BH30" s="12"/>
      <c r="BI30" s="4"/>
      <c r="BJ30" s="4"/>
      <c r="BK30" s="4"/>
      <c r="BL30" s="4"/>
      <c r="BM30" s="4"/>
      <c r="BN30" s="4"/>
      <c r="BO30" s="4"/>
      <c r="BP30" s="8"/>
      <c r="BQ30" s="314"/>
      <c r="BR30" s="4"/>
      <c r="BS30" s="12"/>
      <c r="BT30" s="12"/>
      <c r="BU30" s="12"/>
      <c r="BV30" s="12"/>
      <c r="BW30" s="15"/>
      <c r="BX30" s="12"/>
      <c r="BY30" s="12"/>
      <c r="BZ30" s="15"/>
      <c r="CA30" s="12"/>
      <c r="CB30" s="12"/>
      <c r="CC30" s="24"/>
      <c r="CD30" s="17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/>
      <c r="CX30" s="313"/>
      <c r="CY30" s="88"/>
      <c r="CZ30" s="313"/>
      <c r="DA30" s="184"/>
      <c r="DB30" s="184"/>
      <c r="DC30" s="9"/>
      <c r="DD30" s="9"/>
      <c r="DE30" s="12"/>
      <c r="DF30" s="202"/>
      <c r="DG30" s="12"/>
      <c r="DH30" s="12"/>
      <c r="DI30" s="12"/>
      <c r="DJ30" s="12"/>
      <c r="DK30" s="9"/>
      <c r="DL30" s="12"/>
    </row>
    <row r="31" spans="1:116" s="114" customFormat="1" ht="60" customHeight="1" x14ac:dyDescent="0.3">
      <c r="A31" s="15" t="s">
        <v>1132</v>
      </c>
      <c r="B31" s="3" t="s">
        <v>226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01</v>
      </c>
      <c r="J31" s="12" t="str">
        <f t="shared" si="5"/>
        <v>1964</v>
      </c>
      <c r="K31" s="4" t="s">
        <v>1339</v>
      </c>
      <c r="L31" s="4" t="s">
        <v>227</v>
      </c>
      <c r="M31" s="4" t="s">
        <v>3221</v>
      </c>
      <c r="N31" s="8"/>
      <c r="O31" s="6" t="s">
        <v>1589</v>
      </c>
      <c r="P31" s="14" t="s">
        <v>1590</v>
      </c>
      <c r="Q31" s="6" t="s">
        <v>1499</v>
      </c>
      <c r="R31" s="6" t="s">
        <v>3318</v>
      </c>
      <c r="S31" s="12" t="s">
        <v>3321</v>
      </c>
      <c r="T31" s="8"/>
      <c r="U31" s="12" t="s">
        <v>1412</v>
      </c>
      <c r="V31" s="6" t="s">
        <v>1591</v>
      </c>
      <c r="W31" s="8"/>
      <c r="X31" s="6" t="s">
        <v>1592</v>
      </c>
      <c r="Y31" s="6" t="s">
        <v>22</v>
      </c>
      <c r="Z31" s="12" t="s">
        <v>3753</v>
      </c>
      <c r="AA31" s="8"/>
      <c r="AB31" s="9" t="s">
        <v>228</v>
      </c>
      <c r="AC31" s="4" t="s">
        <v>35</v>
      </c>
      <c r="AD31" s="9" t="s">
        <v>228</v>
      </c>
      <c r="AE31" s="4" t="s">
        <v>104</v>
      </c>
      <c r="AF31" s="8"/>
      <c r="AG31" s="9" t="s">
        <v>228</v>
      </c>
      <c r="AH31" s="4" t="s">
        <v>74</v>
      </c>
      <c r="AI31" s="4" t="s">
        <v>3222</v>
      </c>
      <c r="AJ31" s="12"/>
      <c r="AK31" s="9" t="s">
        <v>202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Công nghệ nhiệt</v>
      </c>
      <c r="AX31" s="4" t="s">
        <v>229</v>
      </c>
      <c r="AY31" s="4"/>
      <c r="AZ31" s="8"/>
      <c r="BA31" s="8"/>
      <c r="BB31" s="4" t="s">
        <v>1483</v>
      </c>
      <c r="BC31" s="4"/>
      <c r="BD31" s="4" t="s">
        <v>1483</v>
      </c>
      <c r="BE31" s="4"/>
      <c r="BF31" s="4" t="s">
        <v>2872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48</v>
      </c>
      <c r="BM31" s="4" t="s">
        <v>1455</v>
      </c>
      <c r="BN31" s="4" t="s">
        <v>1254</v>
      </c>
      <c r="BO31" s="4"/>
      <c r="BP31" s="8"/>
      <c r="BQ31" s="8"/>
      <c r="BR31" s="4" t="s">
        <v>34</v>
      </c>
      <c r="BS31" s="12"/>
      <c r="BT31" s="12" t="s">
        <v>34</v>
      </c>
      <c r="BU31" s="12" t="str">
        <f>INDEX([1]DATA!$O$10:$O$285,MATCH(B31,[1]DATA!$C$10:$C$285,0))</f>
        <v>V.07.01.03</v>
      </c>
      <c r="BV31" s="4" t="s">
        <v>1311</v>
      </c>
      <c r="BW31" s="12"/>
      <c r="BX31" s="4">
        <v>3</v>
      </c>
      <c r="BY31" s="4">
        <v>3</v>
      </c>
      <c r="BZ31" s="4"/>
      <c r="CA31" s="4"/>
      <c r="CB31" s="4" t="s">
        <v>1318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3081</v>
      </c>
      <c r="CX31" s="313"/>
      <c r="CY31" s="5"/>
      <c r="CZ31" s="411"/>
      <c r="DA31" s="184" t="s">
        <v>4443</v>
      </c>
      <c r="DB31" s="184"/>
      <c r="DC31" s="9" t="s">
        <v>228</v>
      </c>
      <c r="DD31" s="9" t="s">
        <v>228</v>
      </c>
      <c r="DE31" s="15" t="s">
        <v>5074</v>
      </c>
      <c r="DF31" s="12"/>
      <c r="DG31" s="12"/>
      <c r="DH31" s="12"/>
      <c r="DI31" s="12"/>
      <c r="DJ31" s="12" t="s">
        <v>4946</v>
      </c>
      <c r="DK31" s="9" t="s">
        <v>4872</v>
      </c>
      <c r="DL31" s="15" t="s">
        <v>4878</v>
      </c>
    </row>
    <row r="32" spans="1:116" s="114" customFormat="1" ht="78" x14ac:dyDescent="0.3">
      <c r="A32" s="15" t="s">
        <v>1133</v>
      </c>
      <c r="B32" s="3" t="s">
        <v>713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13</v>
      </c>
      <c r="I32" s="12" t="str">
        <f t="shared" si="4"/>
        <v>01</v>
      </c>
      <c r="J32" s="12" t="str">
        <f t="shared" si="5"/>
        <v>1990</v>
      </c>
      <c r="K32" s="4" t="s">
        <v>1381</v>
      </c>
      <c r="L32" s="4" t="s">
        <v>714</v>
      </c>
      <c r="M32" s="4" t="s">
        <v>3221</v>
      </c>
      <c r="N32" s="8"/>
      <c r="O32" s="6" t="s">
        <v>1742</v>
      </c>
      <c r="P32" s="7" t="s">
        <v>1743</v>
      </c>
      <c r="Q32" s="6" t="s">
        <v>1744</v>
      </c>
      <c r="R32" s="6" t="s">
        <v>3318</v>
      </c>
      <c r="S32" s="12" t="s">
        <v>3101</v>
      </c>
      <c r="T32" s="8"/>
      <c r="U32" s="12" t="s">
        <v>3489</v>
      </c>
      <c r="V32" s="6" t="s">
        <v>1745</v>
      </c>
      <c r="W32" s="8"/>
      <c r="X32" s="6" t="s">
        <v>1746</v>
      </c>
      <c r="Y32" s="6" t="s">
        <v>1747</v>
      </c>
      <c r="Z32" s="12" t="s">
        <v>3754</v>
      </c>
      <c r="AA32" s="8"/>
      <c r="AB32" s="9" t="s">
        <v>91</v>
      </c>
      <c r="AC32" s="12" t="s">
        <v>35</v>
      </c>
      <c r="AD32" s="9" t="s">
        <v>715</v>
      </c>
      <c r="AE32" s="4" t="s">
        <v>104</v>
      </c>
      <c r="AF32" s="8"/>
      <c r="AG32" s="9" t="s">
        <v>715</v>
      </c>
      <c r="AH32" s="4" t="s">
        <v>171</v>
      </c>
      <c r="AI32" s="4" t="s">
        <v>171</v>
      </c>
      <c r="AJ32" s="12"/>
      <c r="AK32" s="10" t="s">
        <v>2795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Nhiệt</v>
      </c>
      <c r="AX32" s="4" t="s">
        <v>716</v>
      </c>
      <c r="AY32" s="4"/>
      <c r="AZ32" s="8"/>
      <c r="BA32" s="8"/>
      <c r="BB32" s="4" t="s">
        <v>3079</v>
      </c>
      <c r="BC32" s="4"/>
      <c r="BD32" s="4" t="s">
        <v>1325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 t="s">
        <v>1321</v>
      </c>
      <c r="BN32" s="4" t="s">
        <v>49</v>
      </c>
      <c r="BO32" s="4"/>
      <c r="BP32" s="8"/>
      <c r="BQ32" s="8"/>
      <c r="BR32" s="4" t="s">
        <v>34</v>
      </c>
      <c r="BS32" s="12"/>
      <c r="BT32" s="12" t="s">
        <v>34</v>
      </c>
      <c r="BU32" s="12" t="str">
        <f>INDEX([1]DATA!$O$10:$O$285,MATCH(B32,[1]DATA!$C$10:$C$285,0))</f>
        <v>V.07.01.03</v>
      </c>
      <c r="BV32" s="12" t="s">
        <v>1311</v>
      </c>
      <c r="BW32" s="12"/>
      <c r="BX32" s="12">
        <v>2</v>
      </c>
      <c r="BY32" s="12">
        <v>2.67</v>
      </c>
      <c r="BZ32" s="12"/>
      <c r="CA32" s="12"/>
      <c r="CB32" s="12" t="s">
        <v>1318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313" t="s">
        <v>3082</v>
      </c>
      <c r="CX32" s="313"/>
      <c r="CY32" s="5"/>
      <c r="CZ32" s="411"/>
      <c r="DA32" s="184" t="s">
        <v>4443</v>
      </c>
      <c r="DB32" s="184"/>
      <c r="DC32" s="9" t="s">
        <v>715</v>
      </c>
      <c r="DD32" s="9" t="s">
        <v>715</v>
      </c>
      <c r="DE32" s="91" t="s">
        <v>4873</v>
      </c>
      <c r="DF32" s="12"/>
      <c r="DG32" s="12"/>
      <c r="DH32" s="12"/>
      <c r="DI32" s="12"/>
      <c r="DJ32" s="12" t="s">
        <v>4915</v>
      </c>
      <c r="DK32" s="9" t="s">
        <v>4872</v>
      </c>
      <c r="DL32" s="15" t="s">
        <v>4874</v>
      </c>
    </row>
    <row r="33" spans="1:116" s="114" customFormat="1" ht="46.8" x14ac:dyDescent="0.3">
      <c r="A33" s="15" t="s">
        <v>1134</v>
      </c>
      <c r="B33" s="3" t="s">
        <v>287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09</v>
      </c>
      <c r="J33" s="12" t="str">
        <f t="shared" si="5"/>
        <v>1969</v>
      </c>
      <c r="K33" s="4" t="s">
        <v>1367</v>
      </c>
      <c r="L33" s="4" t="s">
        <v>288</v>
      </c>
      <c r="M33" s="4" t="s">
        <v>3221</v>
      </c>
      <c r="N33" s="8"/>
      <c r="O33" s="6" t="s">
        <v>1570</v>
      </c>
      <c r="P33" s="7" t="s">
        <v>1571</v>
      </c>
      <c r="Q33" s="6" t="s">
        <v>1498</v>
      </c>
      <c r="R33" s="6" t="s">
        <v>3318</v>
      </c>
      <c r="S33" s="12" t="s">
        <v>3101</v>
      </c>
      <c r="T33" s="8"/>
      <c r="U33" s="12" t="s">
        <v>3490</v>
      </c>
      <c r="V33" s="6" t="s">
        <v>1572</v>
      </c>
      <c r="W33" s="8"/>
      <c r="X33" s="6" t="s">
        <v>1573</v>
      </c>
      <c r="Y33" s="21" t="s">
        <v>1574</v>
      </c>
      <c r="Z33" s="12" t="s">
        <v>3755</v>
      </c>
      <c r="AA33" s="8"/>
      <c r="AB33" s="9" t="s">
        <v>43</v>
      </c>
      <c r="AC33" s="4" t="s">
        <v>35</v>
      </c>
      <c r="AD33" s="9" t="s">
        <v>43</v>
      </c>
      <c r="AE33" s="4" t="s">
        <v>25</v>
      </c>
      <c r="AF33" s="8"/>
      <c r="AG33" s="9" t="s">
        <v>43</v>
      </c>
      <c r="AH33" s="4" t="s">
        <v>260</v>
      </c>
      <c r="AI33" s="4" t="s">
        <v>260</v>
      </c>
      <c r="AJ33" s="12"/>
      <c r="AK33" s="9" t="s">
        <v>91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Kỹ sư</v>
      </c>
      <c r="AW33" s="43" t="str">
        <f>INDEX([1]DATA!$X$10:$X$285,MATCH(B33,[1]DATA!$C$10:$C$285,0))</f>
        <v>Điện công nghiệp</v>
      </c>
      <c r="AX33" s="4" t="s">
        <v>289</v>
      </c>
      <c r="AY33" s="4"/>
      <c r="AZ33" s="8"/>
      <c r="BA33" s="8"/>
      <c r="BB33" s="10" t="s">
        <v>3012</v>
      </c>
      <c r="BC33" s="10"/>
      <c r="BD33" s="12" t="s">
        <v>1450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4" t="s">
        <v>1311</v>
      </c>
      <c r="BW33" s="12"/>
      <c r="BX33" s="4">
        <v>6</v>
      </c>
      <c r="BY33" s="4">
        <v>3.99</v>
      </c>
      <c r="BZ33" s="4"/>
      <c r="CA33" s="4"/>
      <c r="CB33" s="4" t="s">
        <v>1318</v>
      </c>
      <c r="CC33" s="4"/>
      <c r="CD33" s="4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1321</v>
      </c>
      <c r="CX33" s="313"/>
      <c r="CY33" s="5"/>
      <c r="CZ33" s="411"/>
      <c r="DA33" s="184" t="s">
        <v>4443</v>
      </c>
      <c r="DB33" s="184"/>
      <c r="DC33" s="9" t="s">
        <v>43</v>
      </c>
      <c r="DD33" s="9" t="s">
        <v>43</v>
      </c>
      <c r="DE33" s="91" t="s">
        <v>4916</v>
      </c>
      <c r="DF33" s="12"/>
      <c r="DG33" s="12"/>
      <c r="DH33" s="12"/>
      <c r="DI33" s="12"/>
      <c r="DJ33" s="12" t="s">
        <v>4915</v>
      </c>
      <c r="DK33" s="9" t="s">
        <v>4872</v>
      </c>
      <c r="DL33" s="12"/>
    </row>
    <row r="34" spans="1:116" s="114" customFormat="1" ht="69.599999999999994" customHeight="1" x14ac:dyDescent="0.3">
      <c r="A34" s="15" t="s">
        <v>1135</v>
      </c>
      <c r="B34" s="3" t="s">
        <v>290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27</v>
      </c>
      <c r="I34" s="12" t="str">
        <f t="shared" si="4"/>
        <v>08</v>
      </c>
      <c r="J34" s="12" t="str">
        <f t="shared" si="5"/>
        <v>1975</v>
      </c>
      <c r="K34" s="4" t="s">
        <v>1339</v>
      </c>
      <c r="L34" s="4" t="s">
        <v>291</v>
      </c>
      <c r="M34" s="4" t="s">
        <v>3221</v>
      </c>
      <c r="N34" s="8"/>
      <c r="O34" s="6" t="s">
        <v>2685</v>
      </c>
      <c r="P34" s="7" t="s">
        <v>2686</v>
      </c>
      <c r="Q34" s="6" t="s">
        <v>1498</v>
      </c>
      <c r="R34" s="6" t="s">
        <v>3318</v>
      </c>
      <c r="S34" s="12" t="s">
        <v>3321</v>
      </c>
      <c r="T34" s="8"/>
      <c r="U34" s="12" t="s">
        <v>3491</v>
      </c>
      <c r="V34" s="6" t="s">
        <v>2687</v>
      </c>
      <c r="W34" s="8"/>
      <c r="X34" s="6" t="s">
        <v>2688</v>
      </c>
      <c r="Y34" s="6" t="s">
        <v>2689</v>
      </c>
      <c r="Z34" s="12" t="s">
        <v>3756</v>
      </c>
      <c r="AA34" s="8"/>
      <c r="AB34" s="9" t="s">
        <v>51</v>
      </c>
      <c r="AC34" s="4" t="s">
        <v>35</v>
      </c>
      <c r="AD34" s="9" t="s">
        <v>51</v>
      </c>
      <c r="AE34" s="4" t="s">
        <v>25</v>
      </c>
      <c r="AF34" s="8"/>
      <c r="AG34" s="9" t="s">
        <v>51</v>
      </c>
      <c r="AH34" s="4" t="s">
        <v>260</v>
      </c>
      <c r="AI34" s="4" t="s">
        <v>260</v>
      </c>
      <c r="AJ34" s="12"/>
      <c r="AK34" s="9" t="s">
        <v>91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10" t="s">
        <v>3012</v>
      </c>
      <c r="BC34" s="10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1455</v>
      </c>
      <c r="BN34" s="4" t="s">
        <v>1260</v>
      </c>
      <c r="BO34" s="4"/>
      <c r="BP34" s="8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6</v>
      </c>
      <c r="BY34" s="12">
        <v>3.99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1321</v>
      </c>
      <c r="CX34" s="313"/>
      <c r="CY34" s="5"/>
      <c r="CZ34" s="411"/>
      <c r="DA34" s="184" t="s">
        <v>4443</v>
      </c>
      <c r="DB34" s="184"/>
      <c r="DC34" s="9" t="s">
        <v>51</v>
      </c>
      <c r="DD34" s="9" t="s">
        <v>51</v>
      </c>
      <c r="DE34" s="91" t="s">
        <v>4968</v>
      </c>
      <c r="DF34" s="12"/>
      <c r="DG34" s="12"/>
      <c r="DH34" s="12"/>
      <c r="DI34" s="12"/>
      <c r="DJ34" s="12" t="s">
        <v>4927</v>
      </c>
      <c r="DK34" s="9" t="s">
        <v>4872</v>
      </c>
      <c r="DL34" s="12"/>
    </row>
    <row r="35" spans="1:116" s="114" customFormat="1" ht="62.4" x14ac:dyDescent="0.3">
      <c r="A35" s="15" t="s">
        <v>1136</v>
      </c>
      <c r="B35" s="3" t="s">
        <v>518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05</v>
      </c>
      <c r="I35" s="12" t="str">
        <f t="shared" si="4"/>
        <v>09</v>
      </c>
      <c r="J35" s="12" t="str">
        <f t="shared" si="5"/>
        <v>1972</v>
      </c>
      <c r="K35" s="4" t="s">
        <v>1376</v>
      </c>
      <c r="L35" s="4" t="s">
        <v>519</v>
      </c>
      <c r="M35" s="4" t="s">
        <v>3221</v>
      </c>
      <c r="N35" s="8"/>
      <c r="O35" s="6" t="s">
        <v>1644</v>
      </c>
      <c r="P35" s="7" t="s">
        <v>1645</v>
      </c>
      <c r="Q35" s="6" t="s">
        <v>1498</v>
      </c>
      <c r="R35" s="6" t="s">
        <v>3318</v>
      </c>
      <c r="S35" s="12" t="s">
        <v>3101</v>
      </c>
      <c r="T35" s="8"/>
      <c r="U35" s="12" t="s">
        <v>3492</v>
      </c>
      <c r="V35" s="6" t="s">
        <v>1646</v>
      </c>
      <c r="W35" s="8"/>
      <c r="X35" s="6" t="s">
        <v>1647</v>
      </c>
      <c r="Y35" s="21" t="s">
        <v>1648</v>
      </c>
      <c r="Z35" s="12" t="s">
        <v>3757</v>
      </c>
      <c r="AA35" s="8"/>
      <c r="AB35" s="9" t="s">
        <v>152</v>
      </c>
      <c r="AC35" s="4" t="s">
        <v>35</v>
      </c>
      <c r="AD35" s="9" t="s">
        <v>139</v>
      </c>
      <c r="AE35" s="4" t="s">
        <v>104</v>
      </c>
      <c r="AF35" s="8"/>
      <c r="AG35" s="9" t="s">
        <v>520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Kỹ sư</v>
      </c>
      <c r="AW35" s="43" t="str">
        <f>INDEX([1]DATA!$X$10:$X$285,MATCH(B35,[1]DATA!$C$10:$C$285,0))</f>
        <v>Điện khí hóa &amp; Cung cấp điện</v>
      </c>
      <c r="AX35" s="4" t="s">
        <v>249</v>
      </c>
      <c r="AY35" s="4"/>
      <c r="AZ35" s="8"/>
      <c r="BA35" s="8"/>
      <c r="BB35" s="10" t="s">
        <v>3012</v>
      </c>
      <c r="BC35" s="10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1455</v>
      </c>
      <c r="BN35" s="4" t="s">
        <v>60</v>
      </c>
      <c r="BO35" s="4"/>
      <c r="BP35" s="8"/>
      <c r="BQ35" s="8"/>
      <c r="BR35" s="4" t="s">
        <v>34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2816</v>
      </c>
      <c r="CX35" s="313"/>
      <c r="CY35" s="5"/>
      <c r="CZ35" s="411"/>
      <c r="DA35" s="184" t="s">
        <v>4443</v>
      </c>
      <c r="DB35" s="184"/>
      <c r="DC35" s="9" t="s">
        <v>520</v>
      </c>
      <c r="DD35" s="9" t="s">
        <v>139</v>
      </c>
      <c r="DE35" s="91" t="s">
        <v>4975</v>
      </c>
      <c r="DF35" s="12"/>
      <c r="DG35" s="12"/>
      <c r="DH35" s="12"/>
      <c r="DI35" s="12"/>
      <c r="DJ35" s="12" t="s">
        <v>4915</v>
      </c>
      <c r="DK35" s="9" t="s">
        <v>4872</v>
      </c>
      <c r="DL35" s="12"/>
    </row>
    <row r="36" spans="1:116" s="114" customFormat="1" ht="78" x14ac:dyDescent="0.3">
      <c r="A36" s="15" t="s">
        <v>1137</v>
      </c>
      <c r="B36" s="3" t="s">
        <v>455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07</v>
      </c>
      <c r="I36" s="12" t="str">
        <f t="shared" si="4"/>
        <v>01</v>
      </c>
      <c r="J36" s="12" t="str">
        <f t="shared" si="5"/>
        <v>1971</v>
      </c>
      <c r="K36" s="4" t="s">
        <v>1382</v>
      </c>
      <c r="L36" s="4" t="s">
        <v>456</v>
      </c>
      <c r="M36" s="4" t="s">
        <v>3221</v>
      </c>
      <c r="N36" s="8"/>
      <c r="O36" s="11" t="s">
        <v>2381</v>
      </c>
      <c r="P36" s="14" t="s">
        <v>2382</v>
      </c>
      <c r="Q36" s="6" t="s">
        <v>1656</v>
      </c>
      <c r="R36" s="6" t="s">
        <v>3318</v>
      </c>
      <c r="S36" s="12" t="s">
        <v>3101</v>
      </c>
      <c r="T36" s="8"/>
      <c r="U36" s="12" t="s">
        <v>3400</v>
      </c>
      <c r="V36" s="6" t="s">
        <v>2383</v>
      </c>
      <c r="W36" s="8"/>
      <c r="X36" s="11" t="s">
        <v>2384</v>
      </c>
      <c r="Y36" s="21" t="s">
        <v>2385</v>
      </c>
      <c r="Z36" s="12" t="s">
        <v>3758</v>
      </c>
      <c r="AA36" s="8"/>
      <c r="AB36" s="9" t="s">
        <v>457</v>
      </c>
      <c r="AC36" s="4" t="s">
        <v>35</v>
      </c>
      <c r="AD36" s="9" t="s">
        <v>342</v>
      </c>
      <c r="AE36" s="4" t="s">
        <v>25</v>
      </c>
      <c r="AF36" s="8"/>
      <c r="AG36" s="9" t="s">
        <v>246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9" t="s">
        <v>59</v>
      </c>
      <c r="AQ36" s="9" t="s">
        <v>1245</v>
      </c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Công nghệ chế biến thủy sản</v>
      </c>
      <c r="AX36" s="4" t="s">
        <v>458</v>
      </c>
      <c r="AY36" s="4"/>
      <c r="AZ36" s="8"/>
      <c r="BA36" s="8"/>
      <c r="BB36" s="10" t="s">
        <v>3012</v>
      </c>
      <c r="BC36" s="10"/>
      <c r="BD36" s="4" t="s">
        <v>1275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47</v>
      </c>
      <c r="BK36" s="4" t="s">
        <v>22</v>
      </c>
      <c r="BL36" s="4" t="s">
        <v>22</v>
      </c>
      <c r="BM36" s="4" t="s">
        <v>1455</v>
      </c>
      <c r="BN36" s="4" t="s">
        <v>60</v>
      </c>
      <c r="BO36" s="4"/>
      <c r="BP36" s="8"/>
      <c r="BQ36" s="8"/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8</v>
      </c>
      <c r="BY36" s="4">
        <v>4.6500000000000004</v>
      </c>
      <c r="BZ36" s="4"/>
      <c r="CA36" s="4"/>
      <c r="CB36" s="4" t="s">
        <v>2806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2816</v>
      </c>
      <c r="CX36" s="313"/>
      <c r="CY36" s="5"/>
      <c r="CZ36" s="411"/>
      <c r="DA36" s="184" t="s">
        <v>4443</v>
      </c>
      <c r="DB36" s="184"/>
      <c r="DC36" s="9" t="s">
        <v>246</v>
      </c>
      <c r="DD36" s="9" t="s">
        <v>342</v>
      </c>
      <c r="DE36" s="15" t="s">
        <v>4917</v>
      </c>
      <c r="DF36" s="12"/>
      <c r="DG36" s="12"/>
      <c r="DH36" s="12"/>
      <c r="DI36" s="12"/>
      <c r="DJ36" s="12" t="s">
        <v>4915</v>
      </c>
      <c r="DK36" s="9" t="s">
        <v>4872</v>
      </c>
      <c r="DL36" s="12"/>
    </row>
    <row r="37" spans="1:116" s="114" customFormat="1" ht="62.4" x14ac:dyDescent="0.3">
      <c r="A37" s="15" t="s">
        <v>1138</v>
      </c>
      <c r="B37" s="3" t="s">
        <v>631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15</v>
      </c>
      <c r="I37" s="12" t="str">
        <f t="shared" si="4"/>
        <v>03</v>
      </c>
      <c r="J37" s="12" t="str">
        <f t="shared" si="5"/>
        <v>1980</v>
      </c>
      <c r="K37" s="4" t="s">
        <v>1343</v>
      </c>
      <c r="L37" s="4" t="s">
        <v>632</v>
      </c>
      <c r="M37" s="4" t="s">
        <v>3221</v>
      </c>
      <c r="N37" s="8"/>
      <c r="O37" s="6" t="s">
        <v>2480</v>
      </c>
      <c r="P37" s="7" t="s">
        <v>2481</v>
      </c>
      <c r="Q37" s="6" t="s">
        <v>1498</v>
      </c>
      <c r="R37" s="6" t="s">
        <v>3318</v>
      </c>
      <c r="S37" s="12" t="s">
        <v>3101</v>
      </c>
      <c r="T37" s="8"/>
      <c r="U37" s="12" t="s">
        <v>3422</v>
      </c>
      <c r="V37" s="6" t="s">
        <v>2482</v>
      </c>
      <c r="W37" s="8"/>
      <c r="X37" s="6" t="s">
        <v>2483</v>
      </c>
      <c r="Y37" s="6" t="s">
        <v>2484</v>
      </c>
      <c r="Z37" s="12" t="s">
        <v>3759</v>
      </c>
      <c r="AA37" s="8"/>
      <c r="AB37" s="9" t="s">
        <v>142</v>
      </c>
      <c r="AC37" s="4" t="s">
        <v>35</v>
      </c>
      <c r="AD37" s="9" t="s">
        <v>142</v>
      </c>
      <c r="AE37" s="4" t="s">
        <v>104</v>
      </c>
      <c r="AF37" s="8"/>
      <c r="AG37" s="9" t="s">
        <v>633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 t="str">
        <f>INDEX([1]DATA!$W$10:$W$285,MATCH(B37,[1]DATA!$C$10:$C$285,0))</f>
        <v>Đại học</v>
      </c>
      <c r="AW37" s="43" t="str">
        <f>INDEX([1]DATA!$X$10:$X$285,MATCH(B37,[1]DATA!$C$10:$C$285,0))</f>
        <v>Công nghệ Kỹ thuật Nhiệt - Lạnh</v>
      </c>
      <c r="AX37" s="4" t="s">
        <v>1491</v>
      </c>
      <c r="AY37" s="4"/>
      <c r="AZ37" s="8"/>
      <c r="BA37" s="8"/>
      <c r="BB37" s="10" t="s">
        <v>3080</v>
      </c>
      <c r="BC37" s="10" t="s">
        <v>3909</v>
      </c>
      <c r="BD37" s="4" t="s">
        <v>1325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1455</v>
      </c>
      <c r="BN37" s="4" t="s">
        <v>60</v>
      </c>
      <c r="BO37" s="4"/>
      <c r="BP37" s="8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3</v>
      </c>
      <c r="BY37" s="4">
        <v>3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1321</v>
      </c>
      <c r="CX37" s="313"/>
      <c r="CY37" s="5"/>
      <c r="CZ37" s="411"/>
      <c r="DA37" s="184" t="s">
        <v>4443</v>
      </c>
      <c r="DB37" s="184"/>
      <c r="DC37" s="9" t="s">
        <v>633</v>
      </c>
      <c r="DD37" s="9" t="s">
        <v>142</v>
      </c>
      <c r="DE37" s="15" t="s">
        <v>4914</v>
      </c>
      <c r="DF37" s="12"/>
      <c r="DG37" s="12"/>
      <c r="DH37" s="12"/>
      <c r="DI37" s="12"/>
      <c r="DJ37" s="12" t="s">
        <v>4915</v>
      </c>
      <c r="DK37" s="9" t="s">
        <v>4872</v>
      </c>
      <c r="DL37" s="12"/>
    </row>
    <row r="38" spans="1:116" s="114" customFormat="1" ht="67.2" customHeight="1" x14ac:dyDescent="0.3">
      <c r="A38" s="15" t="s">
        <v>1139</v>
      </c>
      <c r="B38" s="3" t="s">
        <v>680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22</v>
      </c>
      <c r="I38" s="12" t="str">
        <f t="shared" si="4"/>
        <v>12</v>
      </c>
      <c r="J38" s="12" t="str">
        <f t="shared" si="5"/>
        <v>1985</v>
      </c>
      <c r="K38" s="4" t="s">
        <v>1349</v>
      </c>
      <c r="L38" s="4" t="s">
        <v>681</v>
      </c>
      <c r="M38" s="4" t="s">
        <v>3221</v>
      </c>
      <c r="N38" s="8"/>
      <c r="O38" s="11" t="s">
        <v>2531</v>
      </c>
      <c r="P38" s="14" t="s">
        <v>2532</v>
      </c>
      <c r="Q38" s="6" t="s">
        <v>1656</v>
      </c>
      <c r="R38" s="6" t="s">
        <v>3318</v>
      </c>
      <c r="S38" s="12" t="s">
        <v>3101</v>
      </c>
      <c r="T38" s="8"/>
      <c r="U38" s="12" t="s">
        <v>3345</v>
      </c>
      <c r="V38" s="6" t="s">
        <v>2533</v>
      </c>
      <c r="W38" s="8"/>
      <c r="X38" s="6" t="s">
        <v>2534</v>
      </c>
      <c r="Y38" s="21" t="s">
        <v>2535</v>
      </c>
      <c r="Z38" s="12" t="s">
        <v>3760</v>
      </c>
      <c r="AA38" s="8"/>
      <c r="AB38" s="9" t="s">
        <v>329</v>
      </c>
      <c r="AC38" s="4" t="s">
        <v>35</v>
      </c>
      <c r="AD38" s="9" t="s">
        <v>329</v>
      </c>
      <c r="AE38" s="4" t="s">
        <v>104</v>
      </c>
      <c r="AF38" s="8"/>
      <c r="AG38" s="9" t="s">
        <v>682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Đại học</v>
      </c>
      <c r="AW38" s="43" t="str">
        <f>INDEX([1]DATA!$X$10:$X$285,MATCH(B38,[1]DATA!$C$10:$C$285,0))</f>
        <v>Kỹ thuật Nhiệt - Điện lạnh</v>
      </c>
      <c r="AX38" s="4" t="s">
        <v>683</v>
      </c>
      <c r="AY38" s="4"/>
      <c r="AZ38" s="8"/>
      <c r="BA38" s="8"/>
      <c r="BB38" s="10" t="s">
        <v>3012</v>
      </c>
      <c r="BC38" s="10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8"/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3</v>
      </c>
      <c r="BY38" s="12">
        <v>3</v>
      </c>
      <c r="BZ38" s="15" t="s">
        <v>1318</v>
      </c>
      <c r="CA38" s="12"/>
      <c r="CB38" s="15" t="s">
        <v>1318</v>
      </c>
      <c r="CC38" s="24">
        <v>0.08</v>
      </c>
      <c r="CD38" s="15" t="s">
        <v>3105</v>
      </c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3269</v>
      </c>
      <c r="CX38" s="313"/>
      <c r="CY38" s="5"/>
      <c r="CZ38" s="411"/>
      <c r="DA38" s="184" t="s">
        <v>4443</v>
      </c>
      <c r="DB38" s="184"/>
      <c r="DC38" s="9" t="s">
        <v>682</v>
      </c>
      <c r="DD38" s="9" t="s">
        <v>329</v>
      </c>
      <c r="DE38" s="15" t="s">
        <v>5075</v>
      </c>
      <c r="DF38" s="12"/>
      <c r="DG38" s="12"/>
      <c r="DH38" s="12"/>
      <c r="DI38" s="12"/>
      <c r="DJ38" s="12" t="s">
        <v>4915</v>
      </c>
      <c r="DK38" s="9" t="s">
        <v>4872</v>
      </c>
      <c r="DL38" s="12"/>
    </row>
    <row r="39" spans="1:116" s="114" customFormat="1" ht="36" hidden="1" customHeight="1" x14ac:dyDescent="0.3">
      <c r="A39" s="15"/>
      <c r="B39" s="340" t="s">
        <v>4909</v>
      </c>
      <c r="C39" s="12"/>
      <c r="D39" s="12"/>
      <c r="E39" s="12"/>
      <c r="F39" s="12"/>
      <c r="G39" s="4"/>
      <c r="H39" s="12"/>
      <c r="I39" s="12"/>
      <c r="J39" s="12"/>
      <c r="K39" s="4"/>
      <c r="L39" s="4"/>
      <c r="M39" s="4"/>
      <c r="N39" s="8"/>
      <c r="O39" s="11"/>
      <c r="P39" s="14"/>
      <c r="Q39" s="6"/>
      <c r="R39" s="6"/>
      <c r="S39" s="12"/>
      <c r="T39" s="8"/>
      <c r="U39" s="12"/>
      <c r="V39" s="6"/>
      <c r="W39" s="8"/>
      <c r="X39" s="6"/>
      <c r="Y39" s="21"/>
      <c r="Z39" s="12"/>
      <c r="AA39" s="8"/>
      <c r="AB39" s="9"/>
      <c r="AC39" s="4"/>
      <c r="AD39" s="9"/>
      <c r="AE39" s="4"/>
      <c r="AF39" s="8"/>
      <c r="AG39" s="9"/>
      <c r="AH39" s="4"/>
      <c r="AI39" s="4"/>
      <c r="AJ39" s="12"/>
      <c r="AK39" s="4"/>
      <c r="AL39" s="12"/>
      <c r="AM39" s="8"/>
      <c r="AN39" s="8"/>
      <c r="AO39" s="8"/>
      <c r="AP39" s="4"/>
      <c r="AQ39" s="4"/>
      <c r="AR39" s="8"/>
      <c r="AS39" s="4"/>
      <c r="AT39" s="4"/>
      <c r="AU39" s="4"/>
      <c r="AV39" s="43"/>
      <c r="AW39" s="43"/>
      <c r="AX39" s="4"/>
      <c r="AY39" s="4"/>
      <c r="AZ39" s="8"/>
      <c r="BA39" s="8"/>
      <c r="BB39" s="10"/>
      <c r="BC39" s="10"/>
      <c r="BD39" s="4"/>
      <c r="BE39" s="10"/>
      <c r="BF39" s="10"/>
      <c r="BG39" s="8"/>
      <c r="BH39" s="12"/>
      <c r="BI39" s="4"/>
      <c r="BJ39" s="4"/>
      <c r="BK39" s="4"/>
      <c r="BL39" s="4"/>
      <c r="BM39" s="4"/>
      <c r="BN39" s="4"/>
      <c r="BO39" s="4"/>
      <c r="BP39" s="8"/>
      <c r="BQ39" s="8"/>
      <c r="BR39" s="4"/>
      <c r="BS39" s="12"/>
      <c r="BT39" s="12"/>
      <c r="BU39" s="12"/>
      <c r="BV39" s="12"/>
      <c r="BW39" s="12"/>
      <c r="BX39" s="12"/>
      <c r="BY39" s="12"/>
      <c r="BZ39" s="15"/>
      <c r="CA39" s="12"/>
      <c r="CB39" s="15"/>
      <c r="CC39" s="24"/>
      <c r="CD39" s="1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/>
      <c r="CX39" s="313"/>
      <c r="CY39" s="5"/>
      <c r="CZ39" s="411"/>
      <c r="DA39" s="184"/>
      <c r="DB39" s="184"/>
      <c r="DC39" s="9"/>
      <c r="DD39" s="9"/>
      <c r="DE39" s="15"/>
      <c r="DF39" s="12"/>
      <c r="DG39" s="12"/>
      <c r="DH39" s="12"/>
      <c r="DI39" s="12"/>
      <c r="DJ39" s="12"/>
      <c r="DK39" s="9"/>
      <c r="DL39" s="12"/>
    </row>
    <row r="40" spans="1:116" s="114" customFormat="1" ht="60" hidden="1" customHeight="1" x14ac:dyDescent="0.3">
      <c r="A40" s="15" t="s">
        <v>1140</v>
      </c>
      <c r="B40" s="3" t="s">
        <v>82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3"/>
        <v>31</v>
      </c>
      <c r="I40" s="12" t="str">
        <f t="shared" si="4"/>
        <v>10</v>
      </c>
      <c r="J40" s="12" t="str">
        <f t="shared" si="5"/>
        <v>1970</v>
      </c>
      <c r="K40" s="4" t="s">
        <v>1382</v>
      </c>
      <c r="L40" s="4" t="s">
        <v>83</v>
      </c>
      <c r="M40" s="4" t="s">
        <v>3220</v>
      </c>
      <c r="N40" s="8"/>
      <c r="O40" s="6" t="s">
        <v>2680</v>
      </c>
      <c r="P40" s="7" t="s">
        <v>2681</v>
      </c>
      <c r="Q40" s="6" t="s">
        <v>1517</v>
      </c>
      <c r="R40" s="6" t="s">
        <v>3318</v>
      </c>
      <c r="S40" s="12" t="s">
        <v>3101</v>
      </c>
      <c r="T40" s="8"/>
      <c r="U40" s="12" t="s">
        <v>3427</v>
      </c>
      <c r="V40" s="6" t="s">
        <v>2682</v>
      </c>
      <c r="W40" s="8"/>
      <c r="X40" s="6" t="s">
        <v>2683</v>
      </c>
      <c r="Y40" s="6" t="s">
        <v>2684</v>
      </c>
      <c r="Z40" s="12" t="s">
        <v>3746</v>
      </c>
      <c r="AA40" s="8"/>
      <c r="AB40" s="9" t="s">
        <v>84</v>
      </c>
      <c r="AC40" s="4" t="s">
        <v>35</v>
      </c>
      <c r="AD40" s="9" t="s">
        <v>84</v>
      </c>
      <c r="AE40" s="4" t="s">
        <v>25</v>
      </c>
      <c r="AF40" s="8"/>
      <c r="AG40" s="9" t="s">
        <v>84</v>
      </c>
      <c r="AH40" s="4" t="s">
        <v>74</v>
      </c>
      <c r="AI40" s="4" t="s">
        <v>74</v>
      </c>
      <c r="AJ40" s="12"/>
      <c r="AK40" s="9" t="s">
        <v>85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10" t="s">
        <v>3900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Quản lý giáo dục</v>
      </c>
      <c r="AX40" s="10" t="s">
        <v>4875</v>
      </c>
      <c r="AY40" s="4"/>
      <c r="AZ40" s="8"/>
      <c r="BA40" s="8"/>
      <c r="BB40" s="10" t="s">
        <v>3012</v>
      </c>
      <c r="BC40" s="10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Trung cấp</v>
      </c>
      <c r="BI40" s="4" t="s">
        <v>37</v>
      </c>
      <c r="BJ40" s="4" t="s">
        <v>47</v>
      </c>
      <c r="BK40" s="4" t="s">
        <v>22</v>
      </c>
      <c r="BL40" s="4" t="s">
        <v>39</v>
      </c>
      <c r="BM40" s="4" t="s">
        <v>1455</v>
      </c>
      <c r="BN40" s="4" t="s">
        <v>1278</v>
      </c>
      <c r="BO40" s="4"/>
      <c r="BP40" s="8"/>
      <c r="BQ40" s="8"/>
      <c r="BR40" s="4" t="s">
        <v>50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9</v>
      </c>
      <c r="BY40" s="4">
        <v>4.9800000000000004</v>
      </c>
      <c r="BZ40" s="4"/>
      <c r="CA40" s="4" t="s">
        <v>3821</v>
      </c>
      <c r="CB40" s="4" t="s">
        <v>2806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3" t="s">
        <v>50</v>
      </c>
      <c r="CX40" s="313"/>
      <c r="CY40" s="5"/>
      <c r="CZ40" s="411"/>
      <c r="DA40" s="184" t="s">
        <v>4443</v>
      </c>
      <c r="DB40" s="184"/>
      <c r="DC40" s="9" t="s">
        <v>84</v>
      </c>
      <c r="DD40" s="9" t="s">
        <v>84</v>
      </c>
      <c r="DE40" s="15" t="s">
        <v>5076</v>
      </c>
      <c r="DF40" s="12"/>
      <c r="DG40" s="12"/>
      <c r="DH40" s="12"/>
      <c r="DI40" s="12"/>
      <c r="DJ40" s="12" t="s">
        <v>4960</v>
      </c>
      <c r="DK40" s="9" t="s">
        <v>4872</v>
      </c>
      <c r="DL40" s="15" t="s">
        <v>4882</v>
      </c>
    </row>
    <row r="41" spans="1:116" s="114" customFormat="1" ht="78" hidden="1" x14ac:dyDescent="0.3">
      <c r="A41" s="15" t="s">
        <v>1141</v>
      </c>
      <c r="B41" s="3" t="s">
        <v>732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15</v>
      </c>
      <c r="I41" s="12" t="str">
        <f t="shared" si="4"/>
        <v>03</v>
      </c>
      <c r="J41" s="12" t="str">
        <f t="shared" si="5"/>
        <v>1978</v>
      </c>
      <c r="K41" s="4" t="s">
        <v>1358</v>
      </c>
      <c r="L41" s="4" t="s">
        <v>733</v>
      </c>
      <c r="M41" s="4" t="s">
        <v>3220</v>
      </c>
      <c r="N41" s="8"/>
      <c r="O41" s="6" t="s">
        <v>2059</v>
      </c>
      <c r="P41" s="7" t="s">
        <v>2060</v>
      </c>
      <c r="Q41" s="6" t="s">
        <v>1498</v>
      </c>
      <c r="R41" s="6" t="s">
        <v>3318</v>
      </c>
      <c r="S41" s="12" t="s">
        <v>3101</v>
      </c>
      <c r="T41" s="8"/>
      <c r="U41" s="12" t="s">
        <v>3482</v>
      </c>
      <c r="V41" s="6" t="s">
        <v>2061</v>
      </c>
      <c r="W41" s="8"/>
      <c r="X41" s="6" t="s">
        <v>2062</v>
      </c>
      <c r="Y41" s="6" t="s">
        <v>2063</v>
      </c>
      <c r="Z41" s="12" t="s">
        <v>3747</v>
      </c>
      <c r="AA41" s="8"/>
      <c r="AB41" s="9" t="s">
        <v>332</v>
      </c>
      <c r="AC41" s="4" t="s">
        <v>35</v>
      </c>
      <c r="AD41" s="9" t="s">
        <v>734</v>
      </c>
      <c r="AE41" s="4" t="s">
        <v>104</v>
      </c>
      <c r="AF41" s="8"/>
      <c r="AG41" s="13" t="s">
        <v>2795</v>
      </c>
      <c r="AH41" s="4" t="s">
        <v>2796</v>
      </c>
      <c r="AI41" s="4" t="s">
        <v>2796</v>
      </c>
      <c r="AJ41" s="12"/>
      <c r="AK41" s="10" t="s">
        <v>2797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Công nghệ vật liệu dệt may</v>
      </c>
      <c r="AX41" s="4" t="s">
        <v>588</v>
      </c>
      <c r="AY41" s="4"/>
      <c r="AZ41" s="8"/>
      <c r="BA41" s="8"/>
      <c r="BB41" s="10" t="s">
        <v>3012</v>
      </c>
      <c r="BC41" s="10" t="s">
        <v>3921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1312</v>
      </c>
      <c r="BN41" s="4" t="s">
        <v>60</v>
      </c>
      <c r="BO41" s="4" t="s">
        <v>1312</v>
      </c>
      <c r="BP41" s="8"/>
      <c r="BQ41" s="8"/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2</v>
      </c>
      <c r="BY41" s="4">
        <v>2.67</v>
      </c>
      <c r="BZ41" s="4"/>
      <c r="CA41" s="4"/>
      <c r="CB41" s="4" t="s">
        <v>91</v>
      </c>
      <c r="CC41" s="4" t="s">
        <v>3236</v>
      </c>
      <c r="CD41" s="10" t="s">
        <v>2967</v>
      </c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34</v>
      </c>
      <c r="CX41" s="313"/>
      <c r="CY41" s="5"/>
      <c r="CZ41" s="411"/>
      <c r="DA41" s="184" t="s">
        <v>4443</v>
      </c>
      <c r="DB41" s="184"/>
      <c r="DC41" s="13" t="s">
        <v>2795</v>
      </c>
      <c r="DD41" s="9" t="s">
        <v>734</v>
      </c>
      <c r="DE41" s="15" t="s">
        <v>5077</v>
      </c>
      <c r="DF41" s="12"/>
      <c r="DG41" s="12"/>
      <c r="DH41" s="12"/>
      <c r="DI41" s="12"/>
      <c r="DJ41" s="12" t="s">
        <v>4915</v>
      </c>
      <c r="DK41" s="9" t="s">
        <v>4872</v>
      </c>
      <c r="DL41" s="15" t="s">
        <v>4882</v>
      </c>
    </row>
    <row r="42" spans="1:116" s="114" customFormat="1" ht="78" x14ac:dyDescent="0.3">
      <c r="A42" s="15" t="s">
        <v>1142</v>
      </c>
      <c r="B42" s="3" t="s">
        <v>389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3"/>
        <v>24</v>
      </c>
      <c r="I42" s="12" t="str">
        <f t="shared" si="4"/>
        <v>02</v>
      </c>
      <c r="J42" s="12" t="str">
        <f t="shared" si="5"/>
        <v>1976</v>
      </c>
      <c r="K42" s="4" t="s">
        <v>1408</v>
      </c>
      <c r="L42" s="4" t="s">
        <v>390</v>
      </c>
      <c r="M42" s="4" t="s">
        <v>3220</v>
      </c>
      <c r="N42" s="8"/>
      <c r="O42" s="6" t="s">
        <v>2441</v>
      </c>
      <c r="P42" s="7" t="s">
        <v>2442</v>
      </c>
      <c r="Q42" s="6" t="s">
        <v>2443</v>
      </c>
      <c r="R42" s="6" t="s">
        <v>3318</v>
      </c>
      <c r="S42" s="12" t="s">
        <v>3321</v>
      </c>
      <c r="T42" s="8"/>
      <c r="U42" s="12" t="s">
        <v>3483</v>
      </c>
      <c r="V42" s="6" t="s">
        <v>2444</v>
      </c>
      <c r="W42" s="8"/>
      <c r="X42" s="11" t="s">
        <v>2445</v>
      </c>
      <c r="Y42" s="6" t="s">
        <v>22</v>
      </c>
      <c r="Z42" s="12" t="s">
        <v>3748</v>
      </c>
      <c r="AA42" s="8"/>
      <c r="AB42" s="9" t="s">
        <v>391</v>
      </c>
      <c r="AC42" s="12" t="s">
        <v>35</v>
      </c>
      <c r="AD42" s="9" t="s">
        <v>392</v>
      </c>
      <c r="AE42" s="4" t="s">
        <v>25</v>
      </c>
      <c r="AF42" s="8"/>
      <c r="AG42" s="9" t="s">
        <v>391</v>
      </c>
      <c r="AH42" s="4" t="s">
        <v>260</v>
      </c>
      <c r="AI42" s="4" t="s">
        <v>3235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308" t="s">
        <v>3894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Giáo dục học</v>
      </c>
      <c r="AX42" s="308" t="s">
        <v>4863</v>
      </c>
      <c r="AY42" s="4"/>
      <c r="AZ42" s="8"/>
      <c r="BA42" s="8"/>
      <c r="BB42" s="10" t="s">
        <v>3289</v>
      </c>
      <c r="BC42" s="10"/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/>
      </c>
      <c r="BI42" s="4" t="s">
        <v>37</v>
      </c>
      <c r="BJ42" s="4" t="s">
        <v>22</v>
      </c>
      <c r="BK42" s="4" t="s">
        <v>22</v>
      </c>
      <c r="BL42" s="4" t="s">
        <v>22</v>
      </c>
      <c r="BM42" s="4" t="s">
        <v>1312</v>
      </c>
      <c r="BN42" s="4" t="s">
        <v>1455</v>
      </c>
      <c r="BO42" s="4" t="s">
        <v>1312</v>
      </c>
      <c r="BP42" s="8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7">
        <v>43551</v>
      </c>
      <c r="BX42" s="4">
        <v>8</v>
      </c>
      <c r="BY42" s="4">
        <v>4.6500000000000004</v>
      </c>
      <c r="BZ42" s="10" t="s">
        <v>2958</v>
      </c>
      <c r="CA42" s="4"/>
      <c r="CB42" s="10" t="s">
        <v>2958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5"/>
      <c r="CZ42" s="411"/>
      <c r="DA42" s="184" t="s">
        <v>4443</v>
      </c>
      <c r="DB42" s="184"/>
      <c r="DC42" s="9" t="s">
        <v>391</v>
      </c>
      <c r="DD42" s="9" t="s">
        <v>392</v>
      </c>
      <c r="DE42" s="91" t="s">
        <v>4868</v>
      </c>
      <c r="DF42" s="12"/>
      <c r="DG42" s="12"/>
      <c r="DH42" s="12"/>
      <c r="DI42" s="12"/>
      <c r="DJ42" s="12" t="s">
        <v>4976</v>
      </c>
      <c r="DK42" s="9" t="s">
        <v>4872</v>
      </c>
      <c r="DL42" s="12"/>
    </row>
    <row r="43" spans="1:116" s="114" customFormat="1" ht="78" x14ac:dyDescent="0.3">
      <c r="A43" s="15" t="s">
        <v>1143</v>
      </c>
      <c r="B43" s="3" t="s">
        <v>744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ref="H43:H64" si="6">LEFT(L43,2)</f>
        <v>03</v>
      </c>
      <c r="I43" s="12" t="str">
        <f t="shared" ref="I43:I64" si="7">MID(L43,4,2)</f>
        <v>04</v>
      </c>
      <c r="J43" s="12" t="str">
        <f t="shared" ref="J43:J64" si="8">RIGHT(L43,4)</f>
        <v>1985</v>
      </c>
      <c r="K43" s="4" t="s">
        <v>1362</v>
      </c>
      <c r="L43" s="4" t="s">
        <v>745</v>
      </c>
      <c r="M43" s="4" t="s">
        <v>3220</v>
      </c>
      <c r="N43" s="8"/>
      <c r="O43" s="6" t="s">
        <v>1526</v>
      </c>
      <c r="P43" s="7" t="s">
        <v>1527</v>
      </c>
      <c r="Q43" s="6" t="s">
        <v>1499</v>
      </c>
      <c r="R43" s="6" t="s">
        <v>3318</v>
      </c>
      <c r="S43" s="12" t="s">
        <v>3101</v>
      </c>
      <c r="T43" s="8"/>
      <c r="U43" s="12" t="s">
        <v>3484</v>
      </c>
      <c r="V43" s="6" t="s">
        <v>1528</v>
      </c>
      <c r="W43" s="8"/>
      <c r="X43" s="6" t="s">
        <v>1529</v>
      </c>
      <c r="Y43" s="6" t="s">
        <v>1530</v>
      </c>
      <c r="Z43" s="12" t="s">
        <v>3749</v>
      </c>
      <c r="AA43" s="8"/>
      <c r="AB43" s="9" t="s">
        <v>582</v>
      </c>
      <c r="AC43" s="4" t="s">
        <v>35</v>
      </c>
      <c r="AD43" s="9" t="s">
        <v>582</v>
      </c>
      <c r="AE43" s="4" t="s">
        <v>104</v>
      </c>
      <c r="AF43" s="8"/>
      <c r="AG43" s="9" t="s">
        <v>582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Công nghệ cắt may</v>
      </c>
      <c r="AX43" s="4" t="s">
        <v>746</v>
      </c>
      <c r="AY43" s="4"/>
      <c r="AZ43" s="8"/>
      <c r="BA43" s="8"/>
      <c r="BB43" s="10" t="s">
        <v>3908</v>
      </c>
      <c r="BC43" s="10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1312</v>
      </c>
      <c r="BN43" s="4" t="s">
        <v>1312</v>
      </c>
      <c r="BO43" s="4" t="s">
        <v>1312</v>
      </c>
      <c r="BP43" s="8"/>
      <c r="BQ43" s="8"/>
      <c r="BR43" s="4" t="s">
        <v>1243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2</v>
      </c>
      <c r="BY43" s="12">
        <v>2.67</v>
      </c>
      <c r="BZ43" s="12"/>
      <c r="CA43" s="12"/>
      <c r="CB43" s="12" t="s">
        <v>52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3077</v>
      </c>
      <c r="CX43" s="313"/>
      <c r="CY43" s="5"/>
      <c r="CZ43" s="411"/>
      <c r="DA43" s="184" t="s">
        <v>4443</v>
      </c>
      <c r="DB43" s="184"/>
      <c r="DC43" s="9" t="s">
        <v>582</v>
      </c>
      <c r="DD43" s="9" t="s">
        <v>582</v>
      </c>
      <c r="DE43" s="90" t="s">
        <v>4101</v>
      </c>
      <c r="DF43" s="12"/>
      <c r="DG43" s="12"/>
      <c r="DH43" s="12"/>
      <c r="DI43" s="12"/>
      <c r="DJ43" s="12" t="s">
        <v>4915</v>
      </c>
      <c r="DK43" s="9" t="s">
        <v>4870</v>
      </c>
      <c r="DL43" s="12"/>
    </row>
    <row r="44" spans="1:116" s="114" customFormat="1" ht="78" x14ac:dyDescent="0.3">
      <c r="A44" s="15" t="s">
        <v>1144</v>
      </c>
      <c r="B44" s="3" t="s">
        <v>749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6"/>
        <v>18</v>
      </c>
      <c r="I44" s="12" t="str">
        <f t="shared" si="7"/>
        <v>03</v>
      </c>
      <c r="J44" s="12" t="str">
        <f t="shared" si="8"/>
        <v>1984</v>
      </c>
      <c r="K44" s="4" t="s">
        <v>1355</v>
      </c>
      <c r="L44" s="4" t="s">
        <v>750</v>
      </c>
      <c r="M44" s="4" t="s">
        <v>3220</v>
      </c>
      <c r="N44" s="8"/>
      <c r="O44" s="6" t="s">
        <v>1548</v>
      </c>
      <c r="P44" s="7" t="s">
        <v>1549</v>
      </c>
      <c r="Q44" s="6" t="s">
        <v>1499</v>
      </c>
      <c r="R44" s="6" t="s">
        <v>3318</v>
      </c>
      <c r="S44" s="12" t="s">
        <v>3101</v>
      </c>
      <c r="T44" s="8"/>
      <c r="U44" s="12" t="s">
        <v>3485</v>
      </c>
      <c r="V44" s="6" t="s">
        <v>1550</v>
      </c>
      <c r="W44" s="8"/>
      <c r="X44" s="6" t="s">
        <v>1551</v>
      </c>
      <c r="Y44" s="6" t="s">
        <v>22</v>
      </c>
      <c r="Z44" s="12" t="s">
        <v>3750</v>
      </c>
      <c r="AA44" s="8"/>
      <c r="AB44" s="9" t="s">
        <v>228</v>
      </c>
      <c r="AC44" s="4" t="s">
        <v>35</v>
      </c>
      <c r="AD44" s="9" t="s">
        <v>228</v>
      </c>
      <c r="AE44" s="4" t="s">
        <v>104</v>
      </c>
      <c r="AF44" s="8"/>
      <c r="AG44" s="9" t="s">
        <v>228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79</v>
      </c>
      <c r="AV44" s="43" t="str">
        <f>INDEX([1]DATA!$W$10:$W$285,MATCH(B44,[1]DATA!$C$10:$C$285,0))</f>
        <v>Đại học</v>
      </c>
      <c r="AW44" s="43" t="str">
        <f>INDEX([1]DATA!$X$10:$X$285,MATCH(B44,[1]DATA!$C$10:$C$285,0))</f>
        <v>Thiết kế thời trang</v>
      </c>
      <c r="AX44" s="4" t="s">
        <v>751</v>
      </c>
      <c r="AY44" s="4"/>
      <c r="AZ44" s="8"/>
      <c r="BA44" s="8"/>
      <c r="BB44" s="10" t="s">
        <v>3012</v>
      </c>
      <c r="BC44" s="15" t="s">
        <v>3920</v>
      </c>
      <c r="BD44" s="4" t="s">
        <v>1250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79</v>
      </c>
      <c r="BJ44" s="4" t="s">
        <v>115</v>
      </c>
      <c r="BK44" s="4" t="s">
        <v>22</v>
      </c>
      <c r="BL44" s="4" t="s">
        <v>22</v>
      </c>
      <c r="BM44" s="4" t="s">
        <v>1312</v>
      </c>
      <c r="BN44" s="4" t="s">
        <v>60</v>
      </c>
      <c r="BO44" s="4" t="s">
        <v>1312</v>
      </c>
      <c r="BP44" s="8"/>
      <c r="BQ44" s="8"/>
      <c r="BR44" s="4" t="s">
        <v>1243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2</v>
      </c>
      <c r="BY44" s="12">
        <v>2.67</v>
      </c>
      <c r="BZ44" s="12"/>
      <c r="CA44" s="12"/>
      <c r="CB44" s="12" t="s">
        <v>1334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1321</v>
      </c>
      <c r="CX44" s="313"/>
      <c r="CY44" s="5"/>
      <c r="CZ44" s="411"/>
      <c r="DA44" s="184" t="s">
        <v>4443</v>
      </c>
      <c r="DB44" s="184"/>
      <c r="DC44" s="9" t="s">
        <v>228</v>
      </c>
      <c r="DD44" s="9" t="s">
        <v>228</v>
      </c>
      <c r="DE44" s="90" t="s">
        <v>4977</v>
      </c>
      <c r="DF44" s="12"/>
      <c r="DG44" s="12"/>
      <c r="DH44" s="12"/>
      <c r="DI44" s="12"/>
      <c r="DJ44" s="12" t="s">
        <v>4978</v>
      </c>
      <c r="DK44" s="9" t="s">
        <v>4870</v>
      </c>
      <c r="DL44" s="12"/>
    </row>
    <row r="45" spans="1:116" s="114" customFormat="1" ht="78" hidden="1" x14ac:dyDescent="0.3">
      <c r="A45" s="15" t="s">
        <v>1145</v>
      </c>
      <c r="B45" s="3" t="s">
        <v>585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27</v>
      </c>
      <c r="I45" s="12" t="str">
        <f t="shared" si="7"/>
        <v>11</v>
      </c>
      <c r="J45" s="12" t="str">
        <f t="shared" si="8"/>
        <v>1984</v>
      </c>
      <c r="K45" s="4" t="s">
        <v>1352</v>
      </c>
      <c r="L45" s="4" t="s">
        <v>586</v>
      </c>
      <c r="M45" s="4" t="s">
        <v>3220</v>
      </c>
      <c r="N45" s="8"/>
      <c r="O45" s="6" t="s">
        <v>1792</v>
      </c>
      <c r="P45" s="7" t="s">
        <v>1793</v>
      </c>
      <c r="Q45" s="6" t="s">
        <v>1794</v>
      </c>
      <c r="R45" s="6" t="s">
        <v>3318</v>
      </c>
      <c r="S45" s="12" t="s">
        <v>3101</v>
      </c>
      <c r="T45" s="8"/>
      <c r="U45" s="12" t="s">
        <v>3480</v>
      </c>
      <c r="V45" s="6" t="s">
        <v>1795</v>
      </c>
      <c r="W45" s="8"/>
      <c r="X45" s="6" t="s">
        <v>1796</v>
      </c>
      <c r="Y45" s="6" t="s">
        <v>22</v>
      </c>
      <c r="Z45" s="12" t="e">
        <v>#N/A</v>
      </c>
      <c r="AA45" s="8"/>
      <c r="AB45" s="9" t="s">
        <v>142</v>
      </c>
      <c r="AC45" s="4" t="s">
        <v>35</v>
      </c>
      <c r="AD45" s="9" t="s">
        <v>139</v>
      </c>
      <c r="AE45" s="4" t="s">
        <v>104</v>
      </c>
      <c r="AF45" s="8"/>
      <c r="AG45" s="9" t="s">
        <v>587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Công nghệ vật liệu dệt may</v>
      </c>
      <c r="AX45" s="4" t="s">
        <v>588</v>
      </c>
      <c r="AY45" s="4"/>
      <c r="AZ45" s="8"/>
      <c r="BA45" s="8"/>
      <c r="BB45" s="10" t="s">
        <v>3012</v>
      </c>
      <c r="BC45" s="10" t="s">
        <v>3909</v>
      </c>
      <c r="BD45" s="4" t="s">
        <v>1247</v>
      </c>
      <c r="BE45" s="10"/>
      <c r="BF45" s="10"/>
      <c r="BG45" s="8"/>
      <c r="BH45" s="12" t="str">
        <f>INDEX([1]DATA!$Z$10:$Z$285,MATCH(B45,[1]DATA!$C$10:$C$285,0))</f>
        <v/>
      </c>
      <c r="BI45" s="4" t="s">
        <v>37</v>
      </c>
      <c r="BJ45" s="4" t="s">
        <v>22</v>
      </c>
      <c r="BK45" s="4" t="s">
        <v>22</v>
      </c>
      <c r="BL45" s="4" t="s">
        <v>22</v>
      </c>
      <c r="BM45" s="4" t="s">
        <v>1312</v>
      </c>
      <c r="BN45" s="4" t="s">
        <v>60</v>
      </c>
      <c r="BO45" s="4" t="s">
        <v>1312</v>
      </c>
      <c r="BP45" s="8"/>
      <c r="BQ45" s="8"/>
      <c r="BR45" s="4" t="s">
        <v>34</v>
      </c>
      <c r="BS45" s="12"/>
      <c r="BT45" s="12"/>
      <c r="BU45" s="12" t="str">
        <f>INDEX([1]DATA!$O$10:$O$285,MATCH(B45,[1]DATA!$C$10:$C$285,0))</f>
        <v>V.07.01.03</v>
      </c>
      <c r="BV45" s="12" t="s">
        <v>1311</v>
      </c>
      <c r="BW45" s="12"/>
      <c r="BX45" s="12">
        <v>4</v>
      </c>
      <c r="BY45" s="12">
        <v>3.33</v>
      </c>
      <c r="BZ45" s="15" t="s">
        <v>2986</v>
      </c>
      <c r="CA45" s="12"/>
      <c r="CB45" s="15" t="s">
        <v>2986</v>
      </c>
      <c r="CC45" s="24">
        <v>0.08</v>
      </c>
      <c r="CD45" s="17">
        <v>43556</v>
      </c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34</v>
      </c>
      <c r="CX45" s="313"/>
      <c r="CY45" s="5"/>
      <c r="CZ45" s="411"/>
      <c r="DA45" s="184" t="s">
        <v>4443</v>
      </c>
      <c r="DB45" s="184"/>
      <c r="DC45" s="9" t="s">
        <v>587</v>
      </c>
      <c r="DD45" s="9" t="s">
        <v>139</v>
      </c>
      <c r="DE45" s="15" t="s">
        <v>5078</v>
      </c>
      <c r="DF45" s="12"/>
      <c r="DG45" s="12"/>
      <c r="DH45" s="12"/>
      <c r="DI45" s="12"/>
      <c r="DJ45" s="12" t="s">
        <v>4929</v>
      </c>
      <c r="DK45" s="9" t="s">
        <v>4872</v>
      </c>
      <c r="DL45" s="15" t="s">
        <v>4885</v>
      </c>
    </row>
    <row r="46" spans="1:116" s="114" customFormat="1" ht="62.4" hidden="1" x14ac:dyDescent="0.3">
      <c r="A46" s="15" t="s">
        <v>1146</v>
      </c>
      <c r="B46" s="3" t="s">
        <v>589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6"/>
        <v>11</v>
      </c>
      <c r="I46" s="12" t="str">
        <f t="shared" si="7"/>
        <v>10</v>
      </c>
      <c r="J46" s="12" t="str">
        <f t="shared" si="8"/>
        <v>1985</v>
      </c>
      <c r="K46" s="4" t="s">
        <v>1339</v>
      </c>
      <c r="L46" s="4" t="s">
        <v>590</v>
      </c>
      <c r="M46" s="4" t="s">
        <v>3220</v>
      </c>
      <c r="N46" s="8"/>
      <c r="O46" s="6" t="s">
        <v>1967</v>
      </c>
      <c r="P46" s="7" t="s">
        <v>1968</v>
      </c>
      <c r="Q46" s="6" t="s">
        <v>1498</v>
      </c>
      <c r="R46" s="6" t="s">
        <v>3318</v>
      </c>
      <c r="S46" s="12" t="s">
        <v>3101</v>
      </c>
      <c r="T46" s="8"/>
      <c r="U46" s="12" t="s">
        <v>3486</v>
      </c>
      <c r="V46" s="6" t="s">
        <v>1969</v>
      </c>
      <c r="W46" s="8"/>
      <c r="X46" s="6" t="s">
        <v>1970</v>
      </c>
      <c r="Y46" s="6" t="s">
        <v>1971</v>
      </c>
      <c r="Z46" s="12" t="s">
        <v>3751</v>
      </c>
      <c r="AA46" s="8"/>
      <c r="AB46" s="9" t="s">
        <v>142</v>
      </c>
      <c r="AC46" s="4" t="s">
        <v>35</v>
      </c>
      <c r="AD46" s="9" t="s">
        <v>142</v>
      </c>
      <c r="AE46" s="4" t="s">
        <v>104</v>
      </c>
      <c r="AF46" s="8"/>
      <c r="AG46" s="9" t="s">
        <v>142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Công nghệ vật liệu dệt may</v>
      </c>
      <c r="AX46" s="4" t="s">
        <v>588</v>
      </c>
      <c r="AY46" s="4"/>
      <c r="AZ46" s="8"/>
      <c r="BA46" s="8"/>
      <c r="BB46" s="10" t="s">
        <v>3799</v>
      </c>
      <c r="BC46" s="10" t="s">
        <v>3922</v>
      </c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1312</v>
      </c>
      <c r="BN46" s="4" t="s">
        <v>49</v>
      </c>
      <c r="BO46" s="4" t="s">
        <v>1312</v>
      </c>
      <c r="BP46" s="8"/>
      <c r="BQ46" s="8"/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3</v>
      </c>
      <c r="BY46" s="12">
        <v>3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34</v>
      </c>
      <c r="CX46" s="313"/>
      <c r="CY46" s="5"/>
      <c r="CZ46" s="411"/>
      <c r="DA46" s="184" t="s">
        <v>4443</v>
      </c>
      <c r="DB46" s="184"/>
      <c r="DC46" s="9" t="s">
        <v>142</v>
      </c>
      <c r="DD46" s="9" t="s">
        <v>142</v>
      </c>
      <c r="DE46" s="15" t="s">
        <v>5079</v>
      </c>
      <c r="DF46" s="12"/>
      <c r="DG46" s="12"/>
      <c r="DH46" s="12"/>
      <c r="DI46" s="12"/>
      <c r="DJ46" s="12" t="s">
        <v>4915</v>
      </c>
      <c r="DK46" s="9" t="s">
        <v>4872</v>
      </c>
      <c r="DL46" s="15" t="s">
        <v>4886</v>
      </c>
    </row>
    <row r="47" spans="1:116" s="114" customFormat="1" ht="46.8" x14ac:dyDescent="0.3">
      <c r="A47" s="15" t="s">
        <v>1147</v>
      </c>
      <c r="B47" s="3" t="s">
        <v>747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30</v>
      </c>
      <c r="I47" s="12" t="str">
        <f t="shared" si="7"/>
        <v>08</v>
      </c>
      <c r="J47" s="12" t="str">
        <f t="shared" si="8"/>
        <v>1989</v>
      </c>
      <c r="K47" s="4" t="s">
        <v>1356</v>
      </c>
      <c r="L47" s="4" t="s">
        <v>748</v>
      </c>
      <c r="M47" s="4" t="s">
        <v>3220</v>
      </c>
      <c r="N47" s="8"/>
      <c r="O47" s="6" t="s">
        <v>2163</v>
      </c>
      <c r="P47" s="7" t="s">
        <v>2164</v>
      </c>
      <c r="Q47" s="6" t="s">
        <v>1498</v>
      </c>
      <c r="R47" s="6" t="s">
        <v>3318</v>
      </c>
      <c r="S47" s="12" t="s">
        <v>3321</v>
      </c>
      <c r="T47" s="8"/>
      <c r="U47" s="12" t="s">
        <v>3487</v>
      </c>
      <c r="V47" s="6" t="s">
        <v>2165</v>
      </c>
      <c r="W47" s="8"/>
      <c r="X47" s="6" t="s">
        <v>2166</v>
      </c>
      <c r="Y47" s="6" t="s">
        <v>2167</v>
      </c>
      <c r="Z47" s="12" t="s">
        <v>3752</v>
      </c>
      <c r="AA47" s="8"/>
      <c r="AB47" s="9" t="s">
        <v>332</v>
      </c>
      <c r="AC47" s="4" t="s">
        <v>35</v>
      </c>
      <c r="AD47" s="9" t="s">
        <v>332</v>
      </c>
      <c r="AE47" s="4" t="s">
        <v>104</v>
      </c>
      <c r="AF47" s="8"/>
      <c r="AG47" s="9" t="s">
        <v>332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Nữ công</v>
      </c>
      <c r="AX47" s="4" t="s">
        <v>509</v>
      </c>
      <c r="AY47" s="4"/>
      <c r="AZ47" s="8"/>
      <c r="BA47" s="8"/>
      <c r="BB47" s="10" t="s">
        <v>3053</v>
      </c>
      <c r="BC47" s="10" t="s">
        <v>3909</v>
      </c>
      <c r="BD47" s="4" t="s">
        <v>1247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1312</v>
      </c>
      <c r="BN47" s="4" t="s">
        <v>1312</v>
      </c>
      <c r="BO47" s="4" t="s">
        <v>1312</v>
      </c>
      <c r="BP47" s="8"/>
      <c r="BQ47" s="8"/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2</v>
      </c>
      <c r="BY47" s="12">
        <v>2.67</v>
      </c>
      <c r="BZ47" s="12"/>
      <c r="CA47" s="12"/>
      <c r="CB47" s="12" t="s">
        <v>91</v>
      </c>
      <c r="CC47" s="24">
        <v>0.05</v>
      </c>
      <c r="CD47" s="15" t="s">
        <v>2967</v>
      </c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1321</v>
      </c>
      <c r="CX47" s="313"/>
      <c r="CY47" s="5"/>
      <c r="CZ47" s="411"/>
      <c r="DA47" s="184" t="s">
        <v>4443</v>
      </c>
      <c r="DB47" s="184"/>
      <c r="DC47" s="9" t="s">
        <v>332</v>
      </c>
      <c r="DD47" s="9" t="s">
        <v>332</v>
      </c>
      <c r="DE47" s="91" t="s">
        <v>4858</v>
      </c>
      <c r="DF47" s="12"/>
      <c r="DG47" s="12"/>
      <c r="DH47" s="12"/>
      <c r="DI47" s="12"/>
      <c r="DJ47" s="12" t="s">
        <v>4979</v>
      </c>
      <c r="DK47" s="9" t="s">
        <v>4872</v>
      </c>
      <c r="DL47" s="12"/>
    </row>
    <row r="48" spans="1:116" s="114" customFormat="1" ht="148.19999999999999" hidden="1" customHeight="1" x14ac:dyDescent="0.3">
      <c r="A48" s="15" t="s">
        <v>1148</v>
      </c>
      <c r="B48" s="16" t="s">
        <v>1316</v>
      </c>
      <c r="C48" s="12" t="s">
        <v>1245</v>
      </c>
      <c r="D48" s="12"/>
      <c r="E48" s="12"/>
      <c r="F48" s="12" t="s">
        <v>1245</v>
      </c>
      <c r="G48" s="12" t="s">
        <v>54</v>
      </c>
      <c r="H48" s="12" t="str">
        <f t="shared" si="6"/>
        <v>04</v>
      </c>
      <c r="I48" s="12" t="str">
        <f t="shared" si="7"/>
        <v>03</v>
      </c>
      <c r="J48" s="12" t="str">
        <f t="shared" si="8"/>
        <v>1990</v>
      </c>
      <c r="K48" s="12" t="s">
        <v>3488</v>
      </c>
      <c r="L48" s="15" t="s">
        <v>1317</v>
      </c>
      <c r="M48" s="4" t="s">
        <v>3220</v>
      </c>
      <c r="N48" s="8"/>
      <c r="O48" s="20">
        <v>381574642</v>
      </c>
      <c r="P48" s="19" t="s">
        <v>2541</v>
      </c>
      <c r="Q48" s="20" t="s">
        <v>1818</v>
      </c>
      <c r="R48" s="20" t="s">
        <v>3318</v>
      </c>
      <c r="S48" s="12" t="s">
        <v>3101</v>
      </c>
      <c r="T48" s="8"/>
      <c r="U48" s="12" t="s">
        <v>3488</v>
      </c>
      <c r="V48" s="20" t="s">
        <v>2542</v>
      </c>
      <c r="W48" s="8"/>
      <c r="X48" s="19" t="s">
        <v>2543</v>
      </c>
      <c r="Y48" s="20"/>
      <c r="Z48" s="12" t="e">
        <v>#N/A</v>
      </c>
      <c r="AA48" s="8"/>
      <c r="AB48" s="15" t="s">
        <v>1318</v>
      </c>
      <c r="AC48" s="12" t="s">
        <v>35</v>
      </c>
      <c r="AD48" s="15" t="s">
        <v>1318</v>
      </c>
      <c r="AE48" s="4" t="s">
        <v>104</v>
      </c>
      <c r="AF48" s="8"/>
      <c r="AG48" s="15" t="s">
        <v>1318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28</v>
      </c>
      <c r="AT48" s="12" t="s">
        <v>29</v>
      </c>
      <c r="AU48" s="4" t="s">
        <v>37</v>
      </c>
      <c r="AV48" s="43" t="str">
        <f>INDEX([1]DATA!$W$10:$W$285,MATCH(B48,[1]DATA!$C$10:$C$285,0))</f>
        <v>Thạc sĩ</v>
      </c>
      <c r="AW48" s="43" t="str">
        <f>INDEX([1]DATA!$X$10:$X$285,MATCH(B48,[1]DATA!$C$10:$C$285,0))</f>
        <v>Công nghệ vật liệu dệt may</v>
      </c>
      <c r="AX48" s="12" t="s">
        <v>588</v>
      </c>
      <c r="AY48" s="12"/>
      <c r="AZ48" s="8"/>
      <c r="BA48" s="8"/>
      <c r="BB48" s="12" t="s">
        <v>3078</v>
      </c>
      <c r="BC48" s="15" t="s">
        <v>3920</v>
      </c>
      <c r="BD48" s="12" t="s">
        <v>1320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12" t="s">
        <v>37</v>
      </c>
      <c r="BJ48" s="12" t="s">
        <v>115</v>
      </c>
      <c r="BK48" s="12"/>
      <c r="BL48" s="12"/>
      <c r="BM48" s="12" t="s">
        <v>1321</v>
      </c>
      <c r="BN48" s="12" t="s">
        <v>1321</v>
      </c>
      <c r="BO48" s="12"/>
      <c r="BP48" s="8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2"/>
      <c r="BX48" s="12">
        <v>2</v>
      </c>
      <c r="BY48" s="12">
        <v>2.67</v>
      </c>
      <c r="BZ48" s="12"/>
      <c r="CA48" s="12"/>
      <c r="CB48" s="12" t="s">
        <v>2806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05" t="s">
        <v>34</v>
      </c>
      <c r="CX48" s="405"/>
      <c r="CY48" s="5"/>
      <c r="CZ48" s="411"/>
      <c r="DA48" s="184" t="s">
        <v>4443</v>
      </c>
      <c r="DB48" s="184"/>
      <c r="DC48" s="15" t="s">
        <v>1318</v>
      </c>
      <c r="DD48" s="15" t="s">
        <v>1318</v>
      </c>
      <c r="DE48" s="91" t="s">
        <v>4980</v>
      </c>
      <c r="DF48" s="12"/>
      <c r="DG48" s="12"/>
      <c r="DH48" s="12"/>
      <c r="DI48" s="12"/>
      <c r="DJ48" s="12" t="s">
        <v>4981</v>
      </c>
      <c r="DK48" s="9" t="s">
        <v>4870</v>
      </c>
      <c r="DL48" s="12"/>
    </row>
    <row r="49" spans="1:116" s="114" customFormat="1" ht="93.6" x14ac:dyDescent="0.3">
      <c r="A49" s="15" t="s">
        <v>1149</v>
      </c>
      <c r="B49" s="16" t="s">
        <v>2826</v>
      </c>
      <c r="C49" s="12" t="s">
        <v>1245</v>
      </c>
      <c r="D49" s="12"/>
      <c r="E49" s="12"/>
      <c r="F49" s="12" t="s">
        <v>1245</v>
      </c>
      <c r="G49" s="12" t="s">
        <v>54</v>
      </c>
      <c r="H49" s="12" t="str">
        <f t="shared" si="6"/>
        <v>01</v>
      </c>
      <c r="I49" s="12" t="str">
        <f t="shared" si="7"/>
        <v>9/</v>
      </c>
      <c r="J49" s="12" t="str">
        <f t="shared" si="8"/>
        <v>1987</v>
      </c>
      <c r="K49" s="12" t="s">
        <v>1339</v>
      </c>
      <c r="L49" s="15" t="s">
        <v>2831</v>
      </c>
      <c r="M49" s="4" t="s">
        <v>3220</v>
      </c>
      <c r="N49" s="8"/>
      <c r="O49" s="19" t="s">
        <v>2829</v>
      </c>
      <c r="P49" s="19" t="s">
        <v>2830</v>
      </c>
      <c r="Q49" s="6" t="s">
        <v>1499</v>
      </c>
      <c r="R49" s="6" t="s">
        <v>3318</v>
      </c>
      <c r="S49" s="12" t="s">
        <v>3101</v>
      </c>
      <c r="T49" s="8"/>
      <c r="U49" s="12" t="s">
        <v>1412</v>
      </c>
      <c r="V49" s="19" t="s">
        <v>2828</v>
      </c>
      <c r="W49" s="8"/>
      <c r="X49" s="19" t="s">
        <v>2827</v>
      </c>
      <c r="Y49" s="20"/>
      <c r="Z49" s="12" t="e">
        <v>#N/A</v>
      </c>
      <c r="AA49" s="8"/>
      <c r="AB49" s="15" t="s">
        <v>2806</v>
      </c>
      <c r="AC49" s="12" t="s">
        <v>35</v>
      </c>
      <c r="AD49" s="15" t="s">
        <v>2806</v>
      </c>
      <c r="AE49" s="4" t="s">
        <v>104</v>
      </c>
      <c r="AF49" s="8"/>
      <c r="AG49" s="15" t="s">
        <v>2806</v>
      </c>
      <c r="AH49" s="4" t="s">
        <v>3928</v>
      </c>
      <c r="AI49" s="12"/>
      <c r="AJ49" s="12"/>
      <c r="AK49" s="12"/>
      <c r="AL49" s="12"/>
      <c r="AM49" s="8"/>
      <c r="AN49" s="8"/>
      <c r="AO49" s="8"/>
      <c r="AP49" s="12"/>
      <c r="AQ49" s="12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Công nghệ vật liệu dệt may</v>
      </c>
      <c r="AX49" s="12" t="s">
        <v>588</v>
      </c>
      <c r="AY49" s="12"/>
      <c r="AZ49" s="8"/>
      <c r="BA49" s="8"/>
      <c r="BB49" s="12" t="s">
        <v>2885</v>
      </c>
      <c r="BC49" s="15" t="s">
        <v>3920</v>
      </c>
      <c r="BD49" s="15" t="s">
        <v>2886</v>
      </c>
      <c r="BE49" s="4"/>
      <c r="BF49" s="4" t="s">
        <v>2872</v>
      </c>
      <c r="BG49" s="8"/>
      <c r="BH49" s="12" t="str">
        <f>INDEX([1]DATA!$Z$10:$Z$285,MATCH(B49,[1]DATA!$C$10:$C$285,0))</f>
        <v/>
      </c>
      <c r="BI49" s="4" t="s">
        <v>37</v>
      </c>
      <c r="BJ49" s="12"/>
      <c r="BK49" s="12"/>
      <c r="BL49" s="12"/>
      <c r="BM49" s="4" t="s">
        <v>1455</v>
      </c>
      <c r="BN49" s="12" t="s">
        <v>1455</v>
      </c>
      <c r="BO49" s="12"/>
      <c r="BP49" s="8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22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05" t="s">
        <v>1321</v>
      </c>
      <c r="CX49" s="405"/>
      <c r="CY49" s="5"/>
      <c r="CZ49" s="411"/>
      <c r="DA49" s="184" t="s">
        <v>4443</v>
      </c>
      <c r="DB49" s="184"/>
      <c r="DC49" s="15" t="s">
        <v>2806</v>
      </c>
      <c r="DD49" s="15" t="s">
        <v>2806</v>
      </c>
      <c r="DE49" s="90" t="s">
        <v>4982</v>
      </c>
      <c r="DF49" s="12"/>
      <c r="DG49" s="12"/>
      <c r="DH49" s="12"/>
      <c r="DI49" s="12"/>
      <c r="DJ49" s="12" t="s">
        <v>4983</v>
      </c>
      <c r="DK49" s="9" t="s">
        <v>4870</v>
      </c>
      <c r="DL49" s="12"/>
    </row>
    <row r="50" spans="1:116" s="114" customFormat="1" ht="46.8" x14ac:dyDescent="0.3">
      <c r="A50" s="15" t="s">
        <v>1150</v>
      </c>
      <c r="B50" s="3" t="s">
        <v>507</v>
      </c>
      <c r="C50" s="8"/>
      <c r="D50" s="8"/>
      <c r="E50" s="12" t="s">
        <v>1245</v>
      </c>
      <c r="F50" s="12" t="s">
        <v>1245</v>
      </c>
      <c r="G50" s="4" t="s">
        <v>54</v>
      </c>
      <c r="H50" s="12" t="str">
        <f>LEFT(L50,2)</f>
        <v>10</v>
      </c>
      <c r="I50" s="12" t="str">
        <f>MID(L50,4,2)</f>
        <v>02</v>
      </c>
      <c r="J50" s="12" t="str">
        <f>RIGHT(L50,4)</f>
        <v>1981</v>
      </c>
      <c r="K50" s="4" t="s">
        <v>1353</v>
      </c>
      <c r="L50" s="4" t="s">
        <v>508</v>
      </c>
      <c r="M50" s="4" t="s">
        <v>3220</v>
      </c>
      <c r="N50" s="8"/>
      <c r="O50" s="6" t="s">
        <v>2732</v>
      </c>
      <c r="P50" s="7" t="s">
        <v>2733</v>
      </c>
      <c r="Q50" s="6" t="s">
        <v>1498</v>
      </c>
      <c r="R50" s="6" t="s">
        <v>3318</v>
      </c>
      <c r="S50" s="12" t="s">
        <v>3101</v>
      </c>
      <c r="T50" s="8"/>
      <c r="U50" s="12" t="s">
        <v>1353</v>
      </c>
      <c r="V50" s="6" t="s">
        <v>2734</v>
      </c>
      <c r="W50" s="8"/>
      <c r="X50" s="6" t="s">
        <v>2735</v>
      </c>
      <c r="Y50" s="6" t="s">
        <v>2736</v>
      </c>
      <c r="Z50" s="12" t="s">
        <v>3552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3925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9" t="s">
        <v>120</v>
      </c>
      <c r="AQ50" s="9" t="s">
        <v>1245</v>
      </c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Kỹ thuật Nữ công</v>
      </c>
      <c r="AX50" s="4" t="s">
        <v>509</v>
      </c>
      <c r="AY50" s="4"/>
      <c r="AZ50" s="8"/>
      <c r="BA50" s="8"/>
      <c r="BB50" s="15" t="s">
        <v>3237</v>
      </c>
      <c r="BC50" s="15"/>
      <c r="BD50" s="12"/>
      <c r="BE50" s="12"/>
      <c r="BF50" s="12"/>
      <c r="BG50" s="8"/>
      <c r="BH50" s="12" t="str">
        <f>INDEX([1]DATA!$Z$10:$Z$285,MATCH(B50,[1]DATA!$C$10:$C$285,0))</f>
        <v>Trung cấp</v>
      </c>
      <c r="BI50" s="4" t="s">
        <v>79</v>
      </c>
      <c r="BJ50" s="4" t="s">
        <v>47</v>
      </c>
      <c r="BK50" s="4" t="s">
        <v>2791</v>
      </c>
      <c r="BL50" s="4" t="s">
        <v>22</v>
      </c>
      <c r="BM50" s="4" t="s">
        <v>2870</v>
      </c>
      <c r="BN50" s="4" t="s">
        <v>3238</v>
      </c>
      <c r="BO50" s="4"/>
      <c r="BP50" s="8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1318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1321</v>
      </c>
      <c r="CX50" s="313"/>
      <c r="CY50" s="5"/>
      <c r="CZ50" s="411"/>
      <c r="DA50" s="184" t="s">
        <v>4443</v>
      </c>
      <c r="DB50" s="184"/>
      <c r="DC50" s="9" t="s">
        <v>194</v>
      </c>
      <c r="DD50" s="9" t="s">
        <v>194</v>
      </c>
      <c r="DE50" s="15" t="s">
        <v>5080</v>
      </c>
      <c r="DF50" s="12"/>
      <c r="DG50" s="12"/>
      <c r="DH50" s="12"/>
      <c r="DI50" s="12"/>
      <c r="DJ50" s="12" t="s">
        <v>4927</v>
      </c>
      <c r="DK50" s="9" t="s">
        <v>4872</v>
      </c>
      <c r="DL50" s="12"/>
    </row>
    <row r="51" spans="1:116" s="114" customFormat="1" ht="31.2" hidden="1" x14ac:dyDescent="0.3">
      <c r="A51" s="15"/>
      <c r="B51" s="339" t="s">
        <v>4910</v>
      </c>
      <c r="C51" s="8"/>
      <c r="D51" s="8"/>
      <c r="E51" s="12"/>
      <c r="F51" s="12"/>
      <c r="G51" s="4"/>
      <c r="H51" s="12"/>
      <c r="I51" s="12"/>
      <c r="J51" s="12"/>
      <c r="K51" s="4"/>
      <c r="L51" s="4"/>
      <c r="M51" s="4"/>
      <c r="N51" s="8"/>
      <c r="O51" s="6"/>
      <c r="P51" s="7"/>
      <c r="Q51" s="6"/>
      <c r="R51" s="6"/>
      <c r="S51" s="12"/>
      <c r="T51" s="8"/>
      <c r="U51" s="12"/>
      <c r="V51" s="6"/>
      <c r="W51" s="8"/>
      <c r="X51" s="6"/>
      <c r="Y51" s="6"/>
      <c r="Z51" s="12"/>
      <c r="AA51" s="8"/>
      <c r="AB51" s="9"/>
      <c r="AC51" s="4"/>
      <c r="AD51" s="9"/>
      <c r="AE51" s="4"/>
      <c r="AF51" s="8"/>
      <c r="AG51" s="9"/>
      <c r="AH51" s="4"/>
      <c r="AI51" s="4"/>
      <c r="AJ51" s="12"/>
      <c r="AK51" s="4"/>
      <c r="AL51" s="12"/>
      <c r="AM51" s="8"/>
      <c r="AN51" s="8"/>
      <c r="AO51" s="8"/>
      <c r="AP51" s="9"/>
      <c r="AQ51" s="9"/>
      <c r="AR51" s="8"/>
      <c r="AS51" s="4"/>
      <c r="AT51" s="4"/>
      <c r="AU51" s="4"/>
      <c r="AV51" s="43"/>
      <c r="AW51" s="43"/>
      <c r="AX51" s="4"/>
      <c r="AY51" s="4"/>
      <c r="AZ51" s="8"/>
      <c r="BA51" s="8"/>
      <c r="BB51" s="15"/>
      <c r="BC51" s="15"/>
      <c r="BD51" s="12"/>
      <c r="BE51" s="12"/>
      <c r="BF51" s="12"/>
      <c r="BG51" s="8"/>
      <c r="BH51" s="12"/>
      <c r="BI51" s="4"/>
      <c r="BJ51" s="4"/>
      <c r="BK51" s="4"/>
      <c r="BL51" s="4"/>
      <c r="BM51" s="4"/>
      <c r="BN51" s="4"/>
      <c r="BO51" s="4"/>
      <c r="BP51" s="8"/>
      <c r="BQ51" s="8"/>
      <c r="BR51" s="4"/>
      <c r="BS51" s="12"/>
      <c r="BT51" s="12"/>
      <c r="BU51" s="12"/>
      <c r="BV51" s="4"/>
      <c r="BW51" s="12"/>
      <c r="BX51" s="4"/>
      <c r="BY51" s="4"/>
      <c r="BZ51" s="4"/>
      <c r="CA51" s="4"/>
      <c r="CB51" s="4"/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/>
      <c r="CX51" s="313"/>
      <c r="CY51" s="5"/>
      <c r="CZ51" s="411"/>
      <c r="DA51" s="184"/>
      <c r="DB51" s="184"/>
      <c r="DC51" s="9"/>
      <c r="DD51" s="9"/>
      <c r="DE51" s="12"/>
      <c r="DF51" s="12"/>
      <c r="DG51" s="12"/>
      <c r="DH51" s="12"/>
      <c r="DI51" s="12"/>
      <c r="DJ51" s="12"/>
      <c r="DK51" s="9"/>
      <c r="DL51" s="12"/>
    </row>
    <row r="52" spans="1:116" s="114" customFormat="1" ht="60" customHeight="1" x14ac:dyDescent="0.3">
      <c r="A52" s="15" t="s">
        <v>1151</v>
      </c>
      <c r="B52" s="3" t="s">
        <v>111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6"/>
        <v>15</v>
      </c>
      <c r="I52" s="12" t="str">
        <f t="shared" si="7"/>
        <v>04</v>
      </c>
      <c r="J52" s="12" t="str">
        <f t="shared" si="8"/>
        <v>1972</v>
      </c>
      <c r="K52" s="4" t="s">
        <v>1382</v>
      </c>
      <c r="L52" s="4" t="s">
        <v>112</v>
      </c>
      <c r="M52" s="4" t="s">
        <v>1293</v>
      </c>
      <c r="N52" s="8"/>
      <c r="O52" s="11" t="s">
        <v>3175</v>
      </c>
      <c r="P52" s="14" t="s">
        <v>3176</v>
      </c>
      <c r="Q52" s="6" t="s">
        <v>3093</v>
      </c>
      <c r="R52" s="6" t="s">
        <v>3318</v>
      </c>
      <c r="S52" s="12" t="s">
        <v>3101</v>
      </c>
      <c r="T52" s="8"/>
      <c r="U52" s="12" t="s">
        <v>3493</v>
      </c>
      <c r="V52" s="6" t="s">
        <v>2309</v>
      </c>
      <c r="W52" s="8"/>
      <c r="X52" s="6" t="s">
        <v>2310</v>
      </c>
      <c r="Y52" s="21" t="s">
        <v>2311</v>
      </c>
      <c r="Z52" s="12" t="s">
        <v>3761</v>
      </c>
      <c r="AA52" s="8"/>
      <c r="AB52" s="9" t="s">
        <v>113</v>
      </c>
      <c r="AC52" s="12" t="s">
        <v>35</v>
      </c>
      <c r="AD52" s="9" t="s">
        <v>108</v>
      </c>
      <c r="AE52" s="4" t="s">
        <v>25</v>
      </c>
      <c r="AF52" s="8"/>
      <c r="AG52" s="9" t="s">
        <v>113</v>
      </c>
      <c r="AH52" s="4" t="s">
        <v>74</v>
      </c>
      <c r="AI52" s="4" t="s">
        <v>74</v>
      </c>
      <c r="AJ52" s="12"/>
      <c r="AK52" s="9" t="s">
        <v>114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30</v>
      </c>
      <c r="AV52" s="43" t="str">
        <f>INDEX([1]DATA!$W$10:$W$285,MATCH(B52,[1]DATA!$C$10:$C$285,0))</f>
        <v>Tiến sĩ</v>
      </c>
      <c r="AW52" s="43" t="str">
        <f>INDEX([1]DATA!$X$10:$X$285,MATCH(B52,[1]DATA!$C$10:$C$285,0))</f>
        <v>Quản trị kinh doanh</v>
      </c>
      <c r="AX52" s="4" t="s">
        <v>110</v>
      </c>
      <c r="AY52" s="4"/>
      <c r="AZ52" s="8"/>
      <c r="BA52" s="8"/>
      <c r="BB52" s="4" t="s">
        <v>1268</v>
      </c>
      <c r="BC52" s="4" t="s">
        <v>3909</v>
      </c>
      <c r="BD52" s="4" t="s">
        <v>1268</v>
      </c>
      <c r="BE52" s="4"/>
      <c r="BF52" s="4"/>
      <c r="BG52" s="8"/>
      <c r="BH52" s="12" t="str">
        <f>INDEX([1]DATA!$Z$10:$Z$285,MATCH(B52,[1]DATA!$C$10:$C$285,0))</f>
        <v>Sơ cấp</v>
      </c>
      <c r="BI52" s="4" t="s">
        <v>30</v>
      </c>
      <c r="BJ52" s="4" t="s">
        <v>47</v>
      </c>
      <c r="BK52" s="4" t="s">
        <v>22</v>
      </c>
      <c r="BL52" s="4" t="s">
        <v>48</v>
      </c>
      <c r="BM52" s="4" t="s">
        <v>1312</v>
      </c>
      <c r="BN52" s="4" t="s">
        <v>1312</v>
      </c>
      <c r="BO52" s="4" t="s">
        <v>1312</v>
      </c>
      <c r="BP52" s="8"/>
      <c r="BQ52" s="8"/>
      <c r="BR52" s="4" t="s">
        <v>3933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7</v>
      </c>
      <c r="BY52" s="4">
        <v>4.32</v>
      </c>
      <c r="BZ52" s="4"/>
      <c r="CA52" s="4"/>
      <c r="CB52" s="4" t="s">
        <v>1334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79</v>
      </c>
      <c r="CX52" s="313"/>
      <c r="CY52" s="5"/>
      <c r="CZ52" s="411"/>
      <c r="DA52" s="184" t="s">
        <v>4443</v>
      </c>
      <c r="DB52" s="184"/>
      <c r="DC52" s="9" t="s">
        <v>113</v>
      </c>
      <c r="DD52" s="9" t="s">
        <v>108</v>
      </c>
      <c r="DE52" s="91" t="s">
        <v>4866</v>
      </c>
      <c r="DF52" s="12"/>
      <c r="DG52" s="12"/>
      <c r="DH52" s="12"/>
      <c r="DI52" s="12"/>
      <c r="DJ52" s="12" t="s">
        <v>4930</v>
      </c>
      <c r="DK52" s="9" t="s">
        <v>4872</v>
      </c>
      <c r="DL52" s="12"/>
    </row>
    <row r="53" spans="1:116" s="114" customFormat="1" ht="62.4" x14ac:dyDescent="0.3">
      <c r="A53" s="15" t="s">
        <v>1152</v>
      </c>
      <c r="B53" s="3" t="s">
        <v>560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6"/>
        <v>29</v>
      </c>
      <c r="I53" s="12" t="str">
        <f t="shared" si="7"/>
        <v>07</v>
      </c>
      <c r="J53" s="12" t="str">
        <f t="shared" si="8"/>
        <v>1977</v>
      </c>
      <c r="K53" s="4" t="s">
        <v>1382</v>
      </c>
      <c r="L53" s="4" t="s">
        <v>561</v>
      </c>
      <c r="M53" s="4" t="s">
        <v>1293</v>
      </c>
      <c r="N53" s="8"/>
      <c r="O53" s="6" t="s">
        <v>2653</v>
      </c>
      <c r="P53" s="7" t="s">
        <v>2654</v>
      </c>
      <c r="Q53" s="6" t="s">
        <v>1499</v>
      </c>
      <c r="R53" s="6" t="s">
        <v>3318</v>
      </c>
      <c r="S53" s="12" t="s">
        <v>3101</v>
      </c>
      <c r="T53" s="8"/>
      <c r="U53" s="12" t="s">
        <v>1412</v>
      </c>
      <c r="V53" s="6" t="s">
        <v>2655</v>
      </c>
      <c r="W53" s="8"/>
      <c r="X53" s="6" t="s">
        <v>2656</v>
      </c>
      <c r="Y53" s="6" t="s">
        <v>2657</v>
      </c>
      <c r="Z53" s="12" t="s">
        <v>3762</v>
      </c>
      <c r="AA53" s="8"/>
      <c r="AB53" s="9" t="s">
        <v>105</v>
      </c>
      <c r="AC53" s="4" t="s">
        <v>35</v>
      </c>
      <c r="AD53" s="9" t="s">
        <v>105</v>
      </c>
      <c r="AE53" s="4" t="s">
        <v>104</v>
      </c>
      <c r="AF53" s="8"/>
      <c r="AG53" s="9" t="s">
        <v>562</v>
      </c>
      <c r="AH53" s="4" t="s">
        <v>260</v>
      </c>
      <c r="AI53" s="4" t="s">
        <v>2879</v>
      </c>
      <c r="AJ53" s="12"/>
      <c r="AK53" s="10" t="s">
        <v>2877</v>
      </c>
      <c r="AL53" s="12"/>
      <c r="AM53" s="8"/>
      <c r="AN53" s="8"/>
      <c r="AO53" s="8"/>
      <c r="AP53" s="10" t="s">
        <v>2860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Quản trị kinh doanh</v>
      </c>
      <c r="AX53" s="4" t="s">
        <v>110</v>
      </c>
      <c r="AY53" s="4"/>
      <c r="AZ53" s="8"/>
      <c r="BA53" s="8"/>
      <c r="BB53" s="4" t="s">
        <v>3302</v>
      </c>
      <c r="BC53" s="4"/>
      <c r="BD53" s="4" t="s">
        <v>1489</v>
      </c>
      <c r="BE53" s="4"/>
      <c r="BF53" s="4"/>
      <c r="BG53" s="8"/>
      <c r="BH53" s="12" t="str">
        <f>INDEX([1]DATA!$Z$10:$Z$285,MATCH(B53,[1]DATA!$C$10:$C$285,0))</f>
        <v>Sơ cấp</v>
      </c>
      <c r="BI53" s="4" t="s">
        <v>37</v>
      </c>
      <c r="BJ53" s="4" t="s">
        <v>47</v>
      </c>
      <c r="BK53" s="4" t="s">
        <v>22</v>
      </c>
      <c r="BL53" s="4" t="s">
        <v>22</v>
      </c>
      <c r="BM53" s="4" t="s">
        <v>1455</v>
      </c>
      <c r="BN53" s="4" t="s">
        <v>60</v>
      </c>
      <c r="BO53" s="4"/>
      <c r="BP53" s="8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4</v>
      </c>
      <c r="BY53" s="12">
        <v>3.33</v>
      </c>
      <c r="BZ53" s="12"/>
      <c r="CA53" s="12"/>
      <c r="CB53" s="12" t="s">
        <v>91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313" t="s">
        <v>3084</v>
      </c>
      <c r="CX53" s="313"/>
      <c r="CY53" s="5"/>
      <c r="CZ53" s="411"/>
      <c r="DA53" s="184" t="s">
        <v>4443</v>
      </c>
      <c r="DB53" s="184"/>
      <c r="DC53" s="9" t="s">
        <v>562</v>
      </c>
      <c r="DD53" s="9" t="s">
        <v>105</v>
      </c>
      <c r="DE53" s="91" t="s">
        <v>4867</v>
      </c>
      <c r="DF53" s="12"/>
      <c r="DG53" s="12"/>
      <c r="DH53" s="12"/>
      <c r="DI53" s="12"/>
      <c r="DJ53" s="12" t="s">
        <v>4967</v>
      </c>
      <c r="DK53" s="9" t="s">
        <v>4872</v>
      </c>
      <c r="DL53" s="12"/>
    </row>
    <row r="54" spans="1:116" s="114" customFormat="1" ht="99" customHeight="1" x14ac:dyDescent="0.3">
      <c r="A54" s="15" t="s">
        <v>1153</v>
      </c>
      <c r="B54" s="3" t="s">
        <v>702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6"/>
        <v>18</v>
      </c>
      <c r="I54" s="12" t="str">
        <f t="shared" si="7"/>
        <v>03</v>
      </c>
      <c r="J54" s="12" t="str">
        <f t="shared" si="8"/>
        <v>1980</v>
      </c>
      <c r="K54" s="4" t="s">
        <v>1342</v>
      </c>
      <c r="L54" s="4" t="s">
        <v>703</v>
      </c>
      <c r="M54" s="4" t="s">
        <v>1293</v>
      </c>
      <c r="N54" s="8"/>
      <c r="O54" s="6" t="s">
        <v>1898</v>
      </c>
      <c r="P54" s="7" t="s">
        <v>1899</v>
      </c>
      <c r="Q54" s="6" t="s">
        <v>1499</v>
      </c>
      <c r="R54" s="6" t="s">
        <v>3318</v>
      </c>
      <c r="S54" s="12" t="s">
        <v>3101</v>
      </c>
      <c r="T54" s="8"/>
      <c r="U54" s="12" t="s">
        <v>3494</v>
      </c>
      <c r="V54" s="6" t="s">
        <v>1900</v>
      </c>
      <c r="W54" s="8"/>
      <c r="X54" s="6" t="s">
        <v>1901</v>
      </c>
      <c r="Y54" s="21" t="s">
        <v>1902</v>
      </c>
      <c r="Z54" s="12" t="s">
        <v>3763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704</v>
      </c>
      <c r="AH54" s="4" t="s">
        <v>260</v>
      </c>
      <c r="AI54" s="4" t="s">
        <v>2881</v>
      </c>
      <c r="AJ54" s="12"/>
      <c r="AK54" s="10" t="s">
        <v>2877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Tài chính ngân hàng</v>
      </c>
      <c r="AX54" s="4" t="s">
        <v>644</v>
      </c>
      <c r="AY54" s="4"/>
      <c r="AZ54" s="8"/>
      <c r="BA54" s="8"/>
      <c r="BB54" s="4" t="s">
        <v>1483</v>
      </c>
      <c r="BC54" s="10" t="s">
        <v>3916</v>
      </c>
      <c r="BD54" s="4" t="s">
        <v>1244</v>
      </c>
      <c r="BE54" s="4"/>
      <c r="BF54" s="4"/>
      <c r="BG54" s="8"/>
      <c r="BH54" s="12" t="str">
        <f>INDEX([1]DATA!$Z$10:$Z$285,MATCH(B54,[1]DATA!$C$10:$C$285,0))</f>
        <v>Sơ cấp</v>
      </c>
      <c r="BI54" s="4" t="s">
        <v>37</v>
      </c>
      <c r="BJ54" s="4" t="s">
        <v>47</v>
      </c>
      <c r="BK54" s="4" t="s">
        <v>22</v>
      </c>
      <c r="BL54" s="4" t="s">
        <v>22</v>
      </c>
      <c r="BM54" s="4" t="s">
        <v>1312</v>
      </c>
      <c r="BN54" s="4" t="s">
        <v>49</v>
      </c>
      <c r="BO54" s="4" t="s">
        <v>1312</v>
      </c>
      <c r="BP54" s="8"/>
      <c r="BQ54" s="8"/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3</v>
      </c>
      <c r="BY54" s="4">
        <v>3</v>
      </c>
      <c r="BZ54" s="4"/>
      <c r="CA54" s="4"/>
      <c r="CB54" s="4" t="s">
        <v>3097</v>
      </c>
      <c r="CC54" s="4"/>
      <c r="CD54" s="4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79</v>
      </c>
      <c r="CX54" s="313"/>
      <c r="CY54" s="5"/>
      <c r="CZ54" s="411"/>
      <c r="DA54" s="184" t="s">
        <v>4443</v>
      </c>
      <c r="DB54" s="184"/>
      <c r="DC54" s="9" t="s">
        <v>105</v>
      </c>
      <c r="DD54" s="9" t="s">
        <v>105</v>
      </c>
      <c r="DE54" s="90" t="s">
        <v>4984</v>
      </c>
      <c r="DF54" s="12"/>
      <c r="DG54" s="12"/>
      <c r="DH54" s="12"/>
      <c r="DI54" s="12"/>
      <c r="DJ54" s="12" t="s">
        <v>4985</v>
      </c>
      <c r="DK54" s="9" t="s">
        <v>4870</v>
      </c>
      <c r="DL54" s="12"/>
    </row>
    <row r="55" spans="1:116" s="114" customFormat="1" ht="78" x14ac:dyDescent="0.3">
      <c r="A55" s="15" t="s">
        <v>1154</v>
      </c>
      <c r="B55" s="3" t="s">
        <v>641</v>
      </c>
      <c r="C55" s="12" t="s">
        <v>1245</v>
      </c>
      <c r="D55" s="12"/>
      <c r="E55" s="12"/>
      <c r="F55" s="12" t="s">
        <v>1245</v>
      </c>
      <c r="G55" s="4" t="s">
        <v>54</v>
      </c>
      <c r="H55" s="12" t="str">
        <f t="shared" si="6"/>
        <v>18</v>
      </c>
      <c r="I55" s="12" t="str">
        <f t="shared" si="7"/>
        <v>03</v>
      </c>
      <c r="J55" s="12" t="str">
        <f t="shared" si="8"/>
        <v>1982</v>
      </c>
      <c r="K55" s="4" t="s">
        <v>1363</v>
      </c>
      <c r="L55" s="4" t="s">
        <v>642</v>
      </c>
      <c r="M55" s="4" t="s">
        <v>1293</v>
      </c>
      <c r="N55" s="8"/>
      <c r="O55" s="11" t="s">
        <v>2430</v>
      </c>
      <c r="P55" s="14" t="s">
        <v>2431</v>
      </c>
      <c r="Q55" s="6" t="s">
        <v>1656</v>
      </c>
      <c r="R55" s="6" t="s">
        <v>3318</v>
      </c>
      <c r="S55" s="12" t="s">
        <v>3101</v>
      </c>
      <c r="T55" s="8"/>
      <c r="U55" s="12" t="s">
        <v>3495</v>
      </c>
      <c r="V55" s="6" t="s">
        <v>2432</v>
      </c>
      <c r="W55" s="8"/>
      <c r="X55" s="6" t="s">
        <v>2433</v>
      </c>
      <c r="Y55" s="21" t="s">
        <v>2434</v>
      </c>
      <c r="Z55" s="12" t="s">
        <v>3764</v>
      </c>
      <c r="AA55" s="8"/>
      <c r="AB55" s="9" t="s">
        <v>105</v>
      </c>
      <c r="AC55" s="4" t="s">
        <v>35</v>
      </c>
      <c r="AD55" s="9" t="s">
        <v>105</v>
      </c>
      <c r="AE55" s="4" t="s">
        <v>104</v>
      </c>
      <c r="AF55" s="8"/>
      <c r="AG55" s="9" t="s">
        <v>142</v>
      </c>
      <c r="AH55" s="4" t="s">
        <v>260</v>
      </c>
      <c r="AI55" s="4" t="s">
        <v>2880</v>
      </c>
      <c r="AJ55" s="12"/>
      <c r="AK55" s="10" t="s">
        <v>2877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Tài chính ngân hàng</v>
      </c>
      <c r="AX55" s="4" t="s">
        <v>644</v>
      </c>
      <c r="AY55" s="4"/>
      <c r="AZ55" s="8"/>
      <c r="BA55" s="8"/>
      <c r="BB55" s="4" t="s">
        <v>3302</v>
      </c>
      <c r="BC55" s="4" t="s">
        <v>1276</v>
      </c>
      <c r="BD55" s="4" t="s">
        <v>1276</v>
      </c>
      <c r="BE55" s="4"/>
      <c r="BF55" s="4"/>
      <c r="BG55" s="8"/>
      <c r="BH55" s="12" t="str">
        <f>INDEX([1]DATA!$Z$10:$Z$285,MATCH(B55,[1]DATA!$C$10:$C$285,0))</f>
        <v>Sơ cấp</v>
      </c>
      <c r="BI55" s="4" t="s">
        <v>37</v>
      </c>
      <c r="BJ55" s="4" t="s">
        <v>115</v>
      </c>
      <c r="BK55" s="4" t="s">
        <v>22</v>
      </c>
      <c r="BL55" s="4" t="s">
        <v>22</v>
      </c>
      <c r="BM55" s="4" t="s">
        <v>1321</v>
      </c>
      <c r="BN55" s="4" t="s">
        <v>49</v>
      </c>
      <c r="BO55" s="4"/>
      <c r="BP55" s="8"/>
      <c r="BQ55" s="8"/>
      <c r="BR55" s="4" t="s">
        <v>34</v>
      </c>
      <c r="BS55" s="12"/>
      <c r="BT55" s="12" t="s">
        <v>34</v>
      </c>
      <c r="BU55" s="12" t="str">
        <f>INDEX([1]DATA!$O$10:$O$285,MATCH(B55,[1]DATA!$C$10:$C$285,0))</f>
        <v>V.07.01.03</v>
      </c>
      <c r="BV55" s="4" t="s">
        <v>1311</v>
      </c>
      <c r="BW55" s="12"/>
      <c r="BX55" s="4">
        <v>3</v>
      </c>
      <c r="BY55" s="4">
        <v>3</v>
      </c>
      <c r="BZ55" s="4"/>
      <c r="CA55" s="4"/>
      <c r="CB55" s="4" t="s">
        <v>3813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3085</v>
      </c>
      <c r="CX55" s="313"/>
      <c r="CY55" s="5"/>
      <c r="CZ55" s="411"/>
      <c r="DA55" s="184" t="s">
        <v>4443</v>
      </c>
      <c r="DB55" s="184"/>
      <c r="DC55" s="9" t="s">
        <v>142</v>
      </c>
      <c r="DD55" s="9" t="s">
        <v>105</v>
      </c>
      <c r="DE55" s="91" t="s">
        <v>4859</v>
      </c>
      <c r="DF55" s="12"/>
      <c r="DG55" s="12"/>
      <c r="DH55" s="12"/>
      <c r="DI55" s="12"/>
      <c r="DJ55" s="12" t="s">
        <v>4986</v>
      </c>
      <c r="DK55" s="9" t="s">
        <v>4872</v>
      </c>
      <c r="DL55" s="12"/>
    </row>
    <row r="56" spans="1:116" s="114" customFormat="1" ht="78" hidden="1" x14ac:dyDescent="0.3">
      <c r="A56" s="15" t="s">
        <v>1155</v>
      </c>
      <c r="B56" s="3" t="s">
        <v>710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6"/>
        <v>02</v>
      </c>
      <c r="I56" s="12" t="str">
        <f t="shared" si="7"/>
        <v>06</v>
      </c>
      <c r="J56" s="12" t="str">
        <f t="shared" si="8"/>
        <v>1989</v>
      </c>
      <c r="K56" s="4" t="s">
        <v>1345</v>
      </c>
      <c r="L56" s="4" t="s">
        <v>711</v>
      </c>
      <c r="M56" s="4" t="s">
        <v>1293</v>
      </c>
      <c r="N56" s="8"/>
      <c r="O56" s="11" t="s">
        <v>3177</v>
      </c>
      <c r="P56" s="14" t="s">
        <v>3178</v>
      </c>
      <c r="Q56" s="6" t="s">
        <v>3179</v>
      </c>
      <c r="R56" s="6" t="s">
        <v>3318</v>
      </c>
      <c r="S56" s="12" t="s">
        <v>3101</v>
      </c>
      <c r="T56" s="8"/>
      <c r="U56" s="12" t="s">
        <v>3496</v>
      </c>
      <c r="V56" s="6" t="s">
        <v>1503</v>
      </c>
      <c r="W56" s="8"/>
      <c r="X56" s="6" t="s">
        <v>1504</v>
      </c>
      <c r="Y56" s="21" t="s">
        <v>1505</v>
      </c>
      <c r="Z56" s="12" t="s">
        <v>3765</v>
      </c>
      <c r="AA56" s="8"/>
      <c r="AB56" s="9" t="s">
        <v>105</v>
      </c>
      <c r="AC56" s="4" t="s">
        <v>35</v>
      </c>
      <c r="AD56" s="9" t="s">
        <v>105</v>
      </c>
      <c r="AE56" s="4" t="s">
        <v>104</v>
      </c>
      <c r="AF56" s="8"/>
      <c r="AG56" s="9" t="s">
        <v>712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Kế toán</v>
      </c>
      <c r="AX56" s="4" t="s">
        <v>241</v>
      </c>
      <c r="AY56" s="4"/>
      <c r="AZ56" s="8"/>
      <c r="BA56" s="8"/>
      <c r="BB56" s="4" t="s">
        <v>1244</v>
      </c>
      <c r="BC56" s="4"/>
      <c r="BD56" s="4" t="s">
        <v>1244</v>
      </c>
      <c r="BE56" s="4"/>
      <c r="BF56" s="4"/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1321</v>
      </c>
      <c r="BN56" s="4" t="s">
        <v>49</v>
      </c>
      <c r="BO56" s="4"/>
      <c r="BP56" s="8"/>
      <c r="BQ56" s="8"/>
      <c r="BR56" s="4" t="s">
        <v>34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2</v>
      </c>
      <c r="BY56" s="12">
        <v>2.67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34</v>
      </c>
      <c r="CX56" s="313"/>
      <c r="CY56" s="5"/>
      <c r="CZ56" s="411"/>
      <c r="DA56" s="184" t="s">
        <v>4443</v>
      </c>
      <c r="DB56" s="184"/>
      <c r="DC56" s="9" t="s">
        <v>105</v>
      </c>
      <c r="DD56" s="9" t="s">
        <v>105</v>
      </c>
      <c r="DE56" s="90" t="s">
        <v>4987</v>
      </c>
      <c r="DF56" s="12"/>
      <c r="DG56" s="12"/>
      <c r="DH56" s="12"/>
      <c r="DI56" s="12"/>
      <c r="DJ56" s="12" t="s">
        <v>4915</v>
      </c>
      <c r="DK56" s="9" t="s">
        <v>4870</v>
      </c>
      <c r="DL56" s="12"/>
    </row>
    <row r="57" spans="1:116" s="114" customFormat="1" ht="62.4" x14ac:dyDescent="0.3">
      <c r="A57" s="15" t="s">
        <v>1156</v>
      </c>
      <c r="B57" s="3" t="s">
        <v>700</v>
      </c>
      <c r="C57" s="12" t="s">
        <v>1245</v>
      </c>
      <c r="D57" s="12"/>
      <c r="E57" s="12"/>
      <c r="F57" s="12" t="s">
        <v>1245</v>
      </c>
      <c r="G57" s="4" t="s">
        <v>20</v>
      </c>
      <c r="H57" s="12" t="str">
        <f t="shared" si="6"/>
        <v>23</v>
      </c>
      <c r="I57" s="12" t="str">
        <f t="shared" si="7"/>
        <v>10</v>
      </c>
      <c r="J57" s="12" t="str">
        <f t="shared" si="8"/>
        <v>1990</v>
      </c>
      <c r="K57" s="4" t="s">
        <v>1370</v>
      </c>
      <c r="L57" s="4" t="s">
        <v>701</v>
      </c>
      <c r="M57" s="4" t="s">
        <v>1293</v>
      </c>
      <c r="N57" s="8"/>
      <c r="O57" s="11" t="s">
        <v>3180</v>
      </c>
      <c r="P57" s="14" t="s">
        <v>3181</v>
      </c>
      <c r="Q57" s="6" t="s">
        <v>3093</v>
      </c>
      <c r="R57" s="6" t="s">
        <v>3318</v>
      </c>
      <c r="S57" s="12" t="s">
        <v>3101</v>
      </c>
      <c r="T57" s="8"/>
      <c r="U57" s="12" t="s">
        <v>3333</v>
      </c>
      <c r="V57" s="6" t="s">
        <v>1586</v>
      </c>
      <c r="W57" s="8"/>
      <c r="X57" s="11" t="s">
        <v>1587</v>
      </c>
      <c r="Y57" s="21" t="s">
        <v>1588</v>
      </c>
      <c r="Z57" s="12" t="s">
        <v>3766</v>
      </c>
      <c r="AA57" s="8"/>
      <c r="AB57" s="9" t="s">
        <v>105</v>
      </c>
      <c r="AC57" s="4" t="s">
        <v>35</v>
      </c>
      <c r="AD57" s="9" t="s">
        <v>105</v>
      </c>
      <c r="AE57" s="4" t="s">
        <v>104</v>
      </c>
      <c r="AF57" s="8"/>
      <c r="AG57" s="9" t="s">
        <v>339</v>
      </c>
      <c r="AH57" s="4" t="s">
        <v>3928</v>
      </c>
      <c r="AI57" s="4" t="s">
        <v>22</v>
      </c>
      <c r="AJ57" s="12"/>
      <c r="AK57" s="4" t="s">
        <v>22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Luật kinh tế</v>
      </c>
      <c r="AX57" s="4" t="s">
        <v>762</v>
      </c>
      <c r="AY57" s="4"/>
      <c r="AZ57" s="8"/>
      <c r="BA57" s="8"/>
      <c r="BB57" s="4" t="s">
        <v>3083</v>
      </c>
      <c r="BC57" s="4" t="s">
        <v>3909</v>
      </c>
      <c r="BD57" s="4" t="s">
        <v>1483</v>
      </c>
      <c r="BE57" s="4"/>
      <c r="BF57" s="4"/>
      <c r="BG57" s="8"/>
      <c r="BH57" s="12" t="str">
        <f>INDEX([1]DATA!$Z$10:$Z$285,MATCH(B57,[1]DATA!$C$10:$C$285,0))</f>
        <v/>
      </c>
      <c r="BI57" s="4" t="s">
        <v>37</v>
      </c>
      <c r="BJ57" s="4" t="s">
        <v>22</v>
      </c>
      <c r="BK57" s="4" t="s">
        <v>22</v>
      </c>
      <c r="BL57" s="4" t="s">
        <v>22</v>
      </c>
      <c r="BM57" s="4" t="s">
        <v>1455</v>
      </c>
      <c r="BN57" s="4" t="s">
        <v>60</v>
      </c>
      <c r="BO57" s="4"/>
      <c r="BP57" s="8"/>
      <c r="BQ57" s="8"/>
      <c r="BR57" s="4" t="s">
        <v>34</v>
      </c>
      <c r="BS57" s="12"/>
      <c r="BT57" s="12" t="s">
        <v>34</v>
      </c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2"/>
      <c r="CA57" s="12"/>
      <c r="CB57" s="12" t="s">
        <v>91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3086</v>
      </c>
      <c r="CX57" s="313"/>
      <c r="CY57" s="5"/>
      <c r="CZ57" s="411"/>
      <c r="DA57" s="184" t="s">
        <v>4443</v>
      </c>
      <c r="DB57" s="184"/>
      <c r="DC57" s="9" t="s">
        <v>339</v>
      </c>
      <c r="DD57" s="9" t="s">
        <v>105</v>
      </c>
      <c r="DE57" s="91" t="s">
        <v>5081</v>
      </c>
      <c r="DF57" s="12"/>
      <c r="DG57" s="12"/>
      <c r="DH57" s="12"/>
      <c r="DI57" s="12"/>
      <c r="DJ57" s="12" t="s">
        <v>4952</v>
      </c>
      <c r="DK57" s="9" t="s">
        <v>4872</v>
      </c>
      <c r="DL57" s="12"/>
    </row>
    <row r="58" spans="1:116" s="114" customFormat="1" ht="71.400000000000006" customHeight="1" x14ac:dyDescent="0.3">
      <c r="A58" s="15" t="s">
        <v>1157</v>
      </c>
      <c r="B58" s="3" t="s">
        <v>698</v>
      </c>
      <c r="C58" s="12" t="s">
        <v>1245</v>
      </c>
      <c r="D58" s="12"/>
      <c r="E58" s="12"/>
      <c r="F58" s="12" t="s">
        <v>1245</v>
      </c>
      <c r="G58" s="4" t="s">
        <v>54</v>
      </c>
      <c r="H58" s="12" t="str">
        <f t="shared" si="6"/>
        <v>20</v>
      </c>
      <c r="I58" s="12" t="str">
        <f t="shared" si="7"/>
        <v>10</v>
      </c>
      <c r="J58" s="12" t="str">
        <f t="shared" si="8"/>
        <v>1983</v>
      </c>
      <c r="K58" s="4" t="s">
        <v>1385</v>
      </c>
      <c r="L58" s="4" t="s">
        <v>676</v>
      </c>
      <c r="M58" s="4" t="s">
        <v>1293</v>
      </c>
      <c r="N58" s="8"/>
      <c r="O58" s="6" t="s">
        <v>1868</v>
      </c>
      <c r="P58" s="7" t="s">
        <v>1869</v>
      </c>
      <c r="Q58" s="6" t="s">
        <v>1870</v>
      </c>
      <c r="R58" s="6" t="s">
        <v>3318</v>
      </c>
      <c r="S58" s="12" t="s">
        <v>3320</v>
      </c>
      <c r="T58" s="8"/>
      <c r="U58" s="12" t="s">
        <v>3497</v>
      </c>
      <c r="V58" s="6" t="s">
        <v>1871</v>
      </c>
      <c r="W58" s="8"/>
      <c r="X58" s="6" t="s">
        <v>1872</v>
      </c>
      <c r="Y58" s="21" t="s">
        <v>1873</v>
      </c>
      <c r="Z58" s="12" t="s">
        <v>3767</v>
      </c>
      <c r="AA58" s="8"/>
      <c r="AB58" s="9" t="s">
        <v>105</v>
      </c>
      <c r="AC58" s="4" t="s">
        <v>35</v>
      </c>
      <c r="AD58" s="9" t="s">
        <v>105</v>
      </c>
      <c r="AE58" s="4" t="s">
        <v>104</v>
      </c>
      <c r="AF58" s="8"/>
      <c r="AG58" s="9" t="s">
        <v>105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Kinh tế tài chính, ngân hàng</v>
      </c>
      <c r="AX58" s="4" t="s">
        <v>699</v>
      </c>
      <c r="AY58" s="4"/>
      <c r="AZ58" s="8"/>
      <c r="BA58" s="8"/>
      <c r="BB58" s="4" t="s">
        <v>1244</v>
      </c>
      <c r="BC58" s="4"/>
      <c r="BD58" s="4" t="s">
        <v>1244</v>
      </c>
      <c r="BE58" s="4"/>
      <c r="BF58" s="4"/>
      <c r="BG58" s="8"/>
      <c r="BH58" s="12" t="str">
        <f>INDEX([1]DATA!$Z$10:$Z$285,MATCH(B58,[1]DATA!$C$10:$C$285,0))</f>
        <v>Sơ cấp</v>
      </c>
      <c r="BI58" s="4" t="s">
        <v>37</v>
      </c>
      <c r="BJ58" s="4" t="s">
        <v>115</v>
      </c>
      <c r="BK58" s="4" t="s">
        <v>22</v>
      </c>
      <c r="BL58" s="4" t="s">
        <v>22</v>
      </c>
      <c r="BM58" s="4" t="s">
        <v>1312</v>
      </c>
      <c r="BN58" s="4" t="s">
        <v>49</v>
      </c>
      <c r="BO58" s="4" t="s">
        <v>1312</v>
      </c>
      <c r="BP58" s="8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2</v>
      </c>
      <c r="BY58" s="12">
        <v>2.67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2816</v>
      </c>
      <c r="CX58" s="313"/>
      <c r="CY58" s="5"/>
      <c r="CZ58" s="411"/>
      <c r="DA58" s="184" t="s">
        <v>4443</v>
      </c>
      <c r="DB58" s="184"/>
      <c r="DC58" s="9" t="s">
        <v>105</v>
      </c>
      <c r="DD58" s="9" t="s">
        <v>105</v>
      </c>
      <c r="DE58" s="299" t="s">
        <v>4869</v>
      </c>
      <c r="DF58" s="12"/>
      <c r="DG58" s="12"/>
      <c r="DH58" s="12"/>
      <c r="DI58" s="12"/>
      <c r="DJ58" s="12" t="s">
        <v>4988</v>
      </c>
      <c r="DK58" s="9" t="s">
        <v>4872</v>
      </c>
      <c r="DL58" s="12"/>
    </row>
    <row r="59" spans="1:116" s="114" customFormat="1" ht="109.2" customHeight="1" x14ac:dyDescent="0.3">
      <c r="A59" s="15" t="s">
        <v>1158</v>
      </c>
      <c r="B59" s="3" t="s">
        <v>645</v>
      </c>
      <c r="C59" s="12" t="s">
        <v>1245</v>
      </c>
      <c r="D59" s="12"/>
      <c r="E59" s="12"/>
      <c r="F59" s="12" t="s">
        <v>1245</v>
      </c>
      <c r="G59" s="4" t="s">
        <v>54</v>
      </c>
      <c r="H59" s="12" t="str">
        <f t="shared" si="6"/>
        <v>07</v>
      </c>
      <c r="I59" s="12" t="str">
        <f t="shared" si="7"/>
        <v>09</v>
      </c>
      <c r="J59" s="12" t="str">
        <f t="shared" si="8"/>
        <v>1980</v>
      </c>
      <c r="K59" s="4" t="s">
        <v>1387</v>
      </c>
      <c r="L59" s="4" t="s">
        <v>646</v>
      </c>
      <c r="M59" s="4" t="s">
        <v>1293</v>
      </c>
      <c r="N59" s="8"/>
      <c r="O59" s="6" t="s">
        <v>1888</v>
      </c>
      <c r="P59" s="7" t="s">
        <v>1889</v>
      </c>
      <c r="Q59" s="6" t="s">
        <v>1499</v>
      </c>
      <c r="R59" s="6" t="s">
        <v>3318</v>
      </c>
      <c r="S59" s="12" t="s">
        <v>3320</v>
      </c>
      <c r="T59" s="8"/>
      <c r="U59" s="12" t="s">
        <v>3345</v>
      </c>
      <c r="V59" s="6" t="s">
        <v>1890</v>
      </c>
      <c r="W59" s="8"/>
      <c r="X59" s="6" t="s">
        <v>1891</v>
      </c>
      <c r="Y59" s="21" t="s">
        <v>1892</v>
      </c>
      <c r="Z59" s="12" t="s">
        <v>3768</v>
      </c>
      <c r="AA59" s="8"/>
      <c r="AB59" s="9" t="s">
        <v>105</v>
      </c>
      <c r="AC59" s="4" t="s">
        <v>35</v>
      </c>
      <c r="AD59" s="9" t="s">
        <v>105</v>
      </c>
      <c r="AE59" s="4" t="s">
        <v>104</v>
      </c>
      <c r="AF59" s="8"/>
      <c r="AG59" s="9" t="s">
        <v>643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Kinh doanh và Quản lý</v>
      </c>
      <c r="AX59" s="4" t="s">
        <v>647</v>
      </c>
      <c r="AY59" s="4"/>
      <c r="AZ59" s="8"/>
      <c r="BA59" s="8"/>
      <c r="BB59" s="4" t="s">
        <v>1268</v>
      </c>
      <c r="BC59" s="4"/>
      <c r="BD59" s="4" t="s">
        <v>1264</v>
      </c>
      <c r="BE59" s="4"/>
      <c r="BF59" s="4"/>
      <c r="BG59" s="8"/>
      <c r="BH59" s="12" t="str">
        <f>INDEX([1]DATA!$Z$10:$Z$285,MATCH(B59,[1]DATA!$C$10:$C$285,0))</f>
        <v>Sơ cấp</v>
      </c>
      <c r="BI59" s="4" t="s">
        <v>37</v>
      </c>
      <c r="BJ59" s="4" t="s">
        <v>115</v>
      </c>
      <c r="BK59" s="4" t="s">
        <v>22</v>
      </c>
      <c r="BL59" s="4" t="s">
        <v>22</v>
      </c>
      <c r="BM59" s="4" t="s">
        <v>1312</v>
      </c>
      <c r="BN59" s="4" t="s">
        <v>1321</v>
      </c>
      <c r="BO59" s="4" t="s">
        <v>1312</v>
      </c>
      <c r="BP59" s="8"/>
      <c r="BQ59" s="8"/>
      <c r="BR59" s="4" t="s">
        <v>3933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4</v>
      </c>
      <c r="BY59" s="4">
        <v>3.33</v>
      </c>
      <c r="BZ59" s="4"/>
      <c r="CA59" s="4"/>
      <c r="CB59" s="4" t="s">
        <v>1318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79</v>
      </c>
      <c r="CX59" s="313"/>
      <c r="CY59" s="5"/>
      <c r="CZ59" s="411"/>
      <c r="DA59" s="184" t="s">
        <v>4443</v>
      </c>
      <c r="DB59" s="184"/>
      <c r="DC59" s="9" t="s">
        <v>105</v>
      </c>
      <c r="DD59" s="9" t="s">
        <v>105</v>
      </c>
      <c r="DE59" s="90" t="s">
        <v>4989</v>
      </c>
      <c r="DF59" s="12"/>
      <c r="DG59" s="12"/>
      <c r="DH59" s="12"/>
      <c r="DI59" s="12"/>
      <c r="DJ59" s="12" t="s">
        <v>4990</v>
      </c>
      <c r="DK59" s="9" t="s">
        <v>4870</v>
      </c>
      <c r="DL59" s="12"/>
    </row>
    <row r="60" spans="1:116" s="114" customFormat="1" ht="62.4" hidden="1" x14ac:dyDescent="0.3">
      <c r="A60" s="15" t="s">
        <v>1159</v>
      </c>
      <c r="B60" s="3" t="s">
        <v>604</v>
      </c>
      <c r="C60" s="12" t="s">
        <v>1245</v>
      </c>
      <c r="D60" s="12"/>
      <c r="E60" s="12"/>
      <c r="F60" s="12" t="s">
        <v>1245</v>
      </c>
      <c r="G60" s="4" t="s">
        <v>54</v>
      </c>
      <c r="H60" s="12" t="str">
        <f t="shared" si="6"/>
        <v>25</v>
      </c>
      <c r="I60" s="12" t="str">
        <f t="shared" si="7"/>
        <v>07</v>
      </c>
      <c r="J60" s="12" t="str">
        <f t="shared" si="8"/>
        <v>1980</v>
      </c>
      <c r="K60" s="4" t="s">
        <v>1348</v>
      </c>
      <c r="L60" s="4" t="s">
        <v>605</v>
      </c>
      <c r="M60" s="4" t="s">
        <v>1293</v>
      </c>
      <c r="N60" s="8"/>
      <c r="O60" s="6" t="s">
        <v>1921</v>
      </c>
      <c r="P60" s="7" t="s">
        <v>1922</v>
      </c>
      <c r="Q60" s="6" t="s">
        <v>1499</v>
      </c>
      <c r="R60" s="6" t="s">
        <v>3318</v>
      </c>
      <c r="S60" s="12" t="s">
        <v>3101</v>
      </c>
      <c r="T60" s="8"/>
      <c r="U60" s="12" t="s">
        <v>3498</v>
      </c>
      <c r="V60" s="6" t="s">
        <v>1923</v>
      </c>
      <c r="W60" s="8"/>
      <c r="X60" s="6" t="s">
        <v>1924</v>
      </c>
      <c r="Y60" s="21" t="s">
        <v>1925</v>
      </c>
      <c r="Z60" s="12" t="s">
        <v>3769</v>
      </c>
      <c r="AA60" s="8"/>
      <c r="AB60" s="9" t="s">
        <v>105</v>
      </c>
      <c r="AC60" s="4" t="s">
        <v>35</v>
      </c>
      <c r="AD60" s="9" t="s">
        <v>105</v>
      </c>
      <c r="AE60" s="4" t="s">
        <v>104</v>
      </c>
      <c r="AF60" s="8"/>
      <c r="AG60" s="9" t="s">
        <v>127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4" t="s">
        <v>1244</v>
      </c>
      <c r="BC60" s="4" t="s">
        <v>3909</v>
      </c>
      <c r="BD60" s="4" t="s">
        <v>1244</v>
      </c>
      <c r="BE60" s="4"/>
      <c r="BF60" s="4"/>
      <c r="BG60" s="8"/>
      <c r="BH60" s="12" t="str">
        <f>INDEX([1]DATA!$Z$10:$Z$285,MATCH(B60,[1]DATA!$C$10:$C$285,0))</f>
        <v>Sơ cấp</v>
      </c>
      <c r="BI60" s="4" t="s">
        <v>37</v>
      </c>
      <c r="BJ60" s="4" t="s">
        <v>115</v>
      </c>
      <c r="BK60" s="4" t="s">
        <v>22</v>
      </c>
      <c r="BL60" s="4" t="s">
        <v>22</v>
      </c>
      <c r="BM60" s="4" t="s">
        <v>1312</v>
      </c>
      <c r="BN60" s="10" t="s">
        <v>3946</v>
      </c>
      <c r="BO60" s="4" t="s">
        <v>1312</v>
      </c>
      <c r="BP60" s="8"/>
      <c r="BQ60" s="8"/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3</v>
      </c>
      <c r="BY60" s="4">
        <v>3</v>
      </c>
      <c r="BZ60" s="4"/>
      <c r="CA60" s="4"/>
      <c r="CB60" s="4" t="s">
        <v>91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3" t="s">
        <v>34</v>
      </c>
      <c r="CX60" s="313"/>
      <c r="CY60" s="5"/>
      <c r="CZ60" s="411"/>
      <c r="DA60" s="184" t="s">
        <v>4443</v>
      </c>
      <c r="DB60" s="184"/>
      <c r="DC60" s="9" t="s">
        <v>105</v>
      </c>
      <c r="DD60" s="9" t="s">
        <v>105</v>
      </c>
      <c r="DE60" s="90" t="s">
        <v>4481</v>
      </c>
      <c r="DF60" s="12"/>
      <c r="DG60" s="12"/>
      <c r="DH60" s="12"/>
      <c r="DI60" s="12"/>
      <c r="DJ60" s="12" t="s">
        <v>4966</v>
      </c>
      <c r="DK60" s="9" t="s">
        <v>4872</v>
      </c>
      <c r="DL60" s="12"/>
    </row>
    <row r="61" spans="1:116" s="114" customFormat="1" ht="62.4" hidden="1" x14ac:dyDescent="0.3">
      <c r="A61" s="15" t="s">
        <v>1160</v>
      </c>
      <c r="B61" s="16" t="s">
        <v>1326</v>
      </c>
      <c r="C61" s="12" t="s">
        <v>1245</v>
      </c>
      <c r="D61" s="12"/>
      <c r="E61" s="12"/>
      <c r="F61" s="12" t="s">
        <v>1245</v>
      </c>
      <c r="G61" s="12" t="s">
        <v>54</v>
      </c>
      <c r="H61" s="12" t="str">
        <f t="shared" si="6"/>
        <v>01</v>
      </c>
      <c r="I61" s="12" t="str">
        <f t="shared" si="7"/>
        <v>01</v>
      </c>
      <c r="J61" s="12" t="str">
        <f t="shared" si="8"/>
        <v>1990</v>
      </c>
      <c r="K61" s="12" t="s">
        <v>3499</v>
      </c>
      <c r="L61" s="15" t="s">
        <v>3266</v>
      </c>
      <c r="M61" s="12" t="s">
        <v>1293</v>
      </c>
      <c r="N61" s="8"/>
      <c r="O61" s="19" t="s">
        <v>2039</v>
      </c>
      <c r="P61" s="19" t="s">
        <v>2040</v>
      </c>
      <c r="Q61" s="20" t="s">
        <v>2041</v>
      </c>
      <c r="R61" s="20" t="s">
        <v>3318</v>
      </c>
      <c r="S61" s="12" t="s">
        <v>3101</v>
      </c>
      <c r="T61" s="8"/>
      <c r="U61" s="12" t="s">
        <v>3499</v>
      </c>
      <c r="V61" s="20" t="s">
        <v>2042</v>
      </c>
      <c r="W61" s="8"/>
      <c r="X61" s="19" t="s">
        <v>2043</v>
      </c>
      <c r="Y61" s="21" t="s">
        <v>2044</v>
      </c>
      <c r="Z61" s="12" t="e">
        <v>#N/A</v>
      </c>
      <c r="AA61" s="8"/>
      <c r="AB61" s="15" t="s">
        <v>1318</v>
      </c>
      <c r="AC61" s="12" t="s">
        <v>35</v>
      </c>
      <c r="AD61" s="15" t="s">
        <v>1318</v>
      </c>
      <c r="AE61" s="4" t="s">
        <v>104</v>
      </c>
      <c r="AF61" s="8"/>
      <c r="AG61" s="15" t="s">
        <v>1318</v>
      </c>
      <c r="AH61" s="4" t="s">
        <v>3928</v>
      </c>
      <c r="AI61" s="12"/>
      <c r="AJ61" s="12"/>
      <c r="AK61" s="12"/>
      <c r="AL61" s="12"/>
      <c r="AM61" s="8"/>
      <c r="AN61" s="8"/>
      <c r="AO61" s="8"/>
      <c r="AP61" s="12"/>
      <c r="AQ61" s="12"/>
      <c r="AR61" s="8"/>
      <c r="AS61" s="18" t="s">
        <v>28</v>
      </c>
      <c r="AT61" s="12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Luật Kinh tế</v>
      </c>
      <c r="AX61" s="12" t="s">
        <v>1324</v>
      </c>
      <c r="AY61" s="12"/>
      <c r="AZ61" s="8"/>
      <c r="BA61" s="8"/>
      <c r="BB61" s="12" t="s">
        <v>1325</v>
      </c>
      <c r="BC61" s="12"/>
      <c r="BD61" s="12" t="s">
        <v>1325</v>
      </c>
      <c r="BE61" s="12"/>
      <c r="BF61" s="12"/>
      <c r="BG61" s="8"/>
      <c r="BH61" s="12" t="str">
        <f>INDEX([1]DATA!$Z$10:$Z$285,MATCH(B61,[1]DATA!$C$10:$C$285,0))</f>
        <v>Sơ cấp</v>
      </c>
      <c r="BI61" s="12" t="s">
        <v>37</v>
      </c>
      <c r="BJ61" s="12" t="s">
        <v>115</v>
      </c>
      <c r="BK61" s="12"/>
      <c r="BL61" s="12"/>
      <c r="BM61" s="4" t="s">
        <v>1312</v>
      </c>
      <c r="BN61" s="12" t="s">
        <v>1321</v>
      </c>
      <c r="BO61" s="12" t="s">
        <v>1312</v>
      </c>
      <c r="BP61" s="8"/>
      <c r="BQ61" s="8"/>
      <c r="BR61" s="12" t="s">
        <v>34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2</v>
      </c>
      <c r="BY61" s="12">
        <v>2.67</v>
      </c>
      <c r="BZ61" s="12"/>
      <c r="CA61" s="12"/>
      <c r="CB61" s="12" t="s">
        <v>2806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34</v>
      </c>
      <c r="CX61" s="405"/>
      <c r="CY61" s="5"/>
      <c r="CZ61" s="411"/>
      <c r="DA61" s="184" t="s">
        <v>4443</v>
      </c>
      <c r="DB61" s="184"/>
      <c r="DC61" s="15" t="s">
        <v>1318</v>
      </c>
      <c r="DD61" s="15" t="s">
        <v>1318</v>
      </c>
      <c r="DE61" s="90" t="s">
        <v>4473</v>
      </c>
      <c r="DF61" s="12"/>
      <c r="DG61" s="12"/>
      <c r="DH61" s="12"/>
      <c r="DI61" s="12"/>
      <c r="DJ61" s="12" t="s">
        <v>4986</v>
      </c>
      <c r="DK61" s="9" t="s">
        <v>4872</v>
      </c>
      <c r="DL61" s="12"/>
    </row>
    <row r="62" spans="1:116" s="114" customFormat="1" ht="78" hidden="1" x14ac:dyDescent="0.3">
      <c r="A62" s="15" t="s">
        <v>1161</v>
      </c>
      <c r="B62" s="16" t="s">
        <v>1322</v>
      </c>
      <c r="C62" s="12" t="s">
        <v>1245</v>
      </c>
      <c r="D62" s="12"/>
      <c r="E62" s="12"/>
      <c r="F62" s="12" t="s">
        <v>1245</v>
      </c>
      <c r="G62" s="12" t="s">
        <v>54</v>
      </c>
      <c r="H62" s="12" t="str">
        <f t="shared" si="6"/>
        <v>20</v>
      </c>
      <c r="I62" s="12" t="str">
        <f t="shared" si="7"/>
        <v>10</v>
      </c>
      <c r="J62" s="12" t="str">
        <f t="shared" si="8"/>
        <v>1985</v>
      </c>
      <c r="K62" s="12" t="s">
        <v>3806</v>
      </c>
      <c r="L62" s="15" t="s">
        <v>1323</v>
      </c>
      <c r="M62" s="12" t="s">
        <v>1293</v>
      </c>
      <c r="N62" s="8"/>
      <c r="O62" s="19" t="s">
        <v>2602</v>
      </c>
      <c r="P62" s="19" t="s">
        <v>2603</v>
      </c>
      <c r="Q62" s="20" t="s">
        <v>1499</v>
      </c>
      <c r="R62" s="20" t="s">
        <v>3318</v>
      </c>
      <c r="S62" s="12" t="s">
        <v>3101</v>
      </c>
      <c r="T62" s="8"/>
      <c r="U62" s="12" t="s">
        <v>3500</v>
      </c>
      <c r="V62" s="20" t="s">
        <v>2604</v>
      </c>
      <c r="W62" s="8"/>
      <c r="X62" s="19" t="s">
        <v>2605</v>
      </c>
      <c r="Y62" s="21" t="s">
        <v>2606</v>
      </c>
      <c r="Z62" s="12" t="e">
        <v>#N/A</v>
      </c>
      <c r="AA62" s="8"/>
      <c r="AB62" s="15" t="s">
        <v>1318</v>
      </c>
      <c r="AC62" s="12" t="s">
        <v>35</v>
      </c>
      <c r="AD62" s="15" t="s">
        <v>1318</v>
      </c>
      <c r="AE62" s="4" t="s">
        <v>104</v>
      </c>
      <c r="AF62" s="8"/>
      <c r="AG62" s="15" t="s">
        <v>1318</v>
      </c>
      <c r="AH62" s="4" t="s">
        <v>3928</v>
      </c>
      <c r="AI62" s="12"/>
      <c r="AJ62" s="12"/>
      <c r="AK62" s="12"/>
      <c r="AL62" s="12"/>
      <c r="AM62" s="8"/>
      <c r="AN62" s="8"/>
      <c r="AO62" s="8"/>
      <c r="AP62" s="12"/>
      <c r="AQ62" s="12"/>
      <c r="AR62" s="8"/>
      <c r="AS62" s="18" t="s">
        <v>28</v>
      </c>
      <c r="AT62" s="12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Luật học</v>
      </c>
      <c r="AX62" s="12" t="s">
        <v>1324</v>
      </c>
      <c r="AY62" s="12"/>
      <c r="AZ62" s="8"/>
      <c r="BA62" s="8"/>
      <c r="BB62" s="12" t="s">
        <v>1325</v>
      </c>
      <c r="BC62" s="12"/>
      <c r="BD62" s="12" t="s">
        <v>1325</v>
      </c>
      <c r="BE62" s="12"/>
      <c r="BF62" s="12"/>
      <c r="BG62" s="8"/>
      <c r="BH62" s="12" t="str">
        <f>INDEX([1]DATA!$Z$10:$Z$285,MATCH(B62,[1]DATA!$C$10:$C$285,0))</f>
        <v>Sơ cấp</v>
      </c>
      <c r="BI62" s="12" t="s">
        <v>37</v>
      </c>
      <c r="BJ62" s="12" t="s">
        <v>115</v>
      </c>
      <c r="BK62" s="12"/>
      <c r="BL62" s="12"/>
      <c r="BM62" s="4" t="s">
        <v>1312</v>
      </c>
      <c r="BN62" s="12" t="s">
        <v>1321</v>
      </c>
      <c r="BO62" s="12" t="s">
        <v>1312</v>
      </c>
      <c r="BP62" s="8"/>
      <c r="BQ62" s="8"/>
      <c r="BR62" s="12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2</v>
      </c>
      <c r="BY62" s="12">
        <v>2.67</v>
      </c>
      <c r="BZ62" s="12"/>
      <c r="CA62" s="12"/>
      <c r="CB62" s="12" t="s">
        <v>2806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05" t="s">
        <v>34</v>
      </c>
      <c r="CX62" s="405"/>
      <c r="CY62" s="5"/>
      <c r="CZ62" s="411"/>
      <c r="DA62" s="184" t="s">
        <v>4443</v>
      </c>
      <c r="DB62" s="184"/>
      <c r="DC62" s="15" t="s">
        <v>1318</v>
      </c>
      <c r="DD62" s="15" t="s">
        <v>1318</v>
      </c>
      <c r="DE62" s="91" t="s">
        <v>4098</v>
      </c>
      <c r="DF62" s="12"/>
      <c r="DG62" s="12"/>
      <c r="DH62" s="12"/>
      <c r="DI62" s="12"/>
      <c r="DJ62" s="12" t="s">
        <v>4940</v>
      </c>
      <c r="DK62" s="9" t="s">
        <v>4870</v>
      </c>
      <c r="DL62" s="12"/>
    </row>
    <row r="63" spans="1:116" s="114" customFormat="1" ht="62.4" hidden="1" x14ac:dyDescent="0.3">
      <c r="A63" s="15" t="s">
        <v>1162</v>
      </c>
      <c r="B63" s="3" t="s">
        <v>760</v>
      </c>
      <c r="C63" s="12" t="s">
        <v>1245</v>
      </c>
      <c r="D63" s="12"/>
      <c r="E63" s="12"/>
      <c r="F63" s="12" t="s">
        <v>1245</v>
      </c>
      <c r="G63" s="4" t="s">
        <v>54</v>
      </c>
      <c r="H63" s="12" t="str">
        <f t="shared" si="6"/>
        <v>16</v>
      </c>
      <c r="I63" s="12" t="str">
        <f t="shared" si="7"/>
        <v>09</v>
      </c>
      <c r="J63" s="12" t="str">
        <f t="shared" si="8"/>
        <v>1990</v>
      </c>
      <c r="K63" s="4" t="s">
        <v>1382</v>
      </c>
      <c r="L63" s="4" t="s">
        <v>761</v>
      </c>
      <c r="M63" s="4" t="s">
        <v>1293</v>
      </c>
      <c r="N63" s="8"/>
      <c r="O63" s="6" t="s">
        <v>2717</v>
      </c>
      <c r="P63" s="7" t="s">
        <v>2718</v>
      </c>
      <c r="Q63" s="6" t="s">
        <v>1499</v>
      </c>
      <c r="R63" s="6" t="s">
        <v>3318</v>
      </c>
      <c r="S63" s="12" t="s">
        <v>3101</v>
      </c>
      <c r="T63" s="8"/>
      <c r="U63" s="12" t="s">
        <v>3493</v>
      </c>
      <c r="V63" s="6" t="s">
        <v>2719</v>
      </c>
      <c r="W63" s="8"/>
      <c r="X63" s="6" t="s">
        <v>2720</v>
      </c>
      <c r="Y63" s="6" t="s">
        <v>2721</v>
      </c>
      <c r="Z63" s="12" t="s">
        <v>3770</v>
      </c>
      <c r="AA63" s="8"/>
      <c r="AB63" s="9" t="s">
        <v>105</v>
      </c>
      <c r="AC63" s="4" t="s">
        <v>35</v>
      </c>
      <c r="AD63" s="9" t="s">
        <v>105</v>
      </c>
      <c r="AE63" s="4" t="s">
        <v>104</v>
      </c>
      <c r="AF63" s="8"/>
      <c r="AG63" s="9" t="s">
        <v>105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Luật kinh tế</v>
      </c>
      <c r="AX63" s="4" t="s">
        <v>762</v>
      </c>
      <c r="AY63" s="4"/>
      <c r="AZ63" s="8"/>
      <c r="BA63" s="8"/>
      <c r="BB63" s="4" t="s">
        <v>1244</v>
      </c>
      <c r="BC63" s="4" t="s">
        <v>3909</v>
      </c>
      <c r="BD63" s="4" t="s">
        <v>1244</v>
      </c>
      <c r="BE63" s="4"/>
      <c r="BF63" s="4"/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1312</v>
      </c>
      <c r="BN63" s="4" t="s">
        <v>49</v>
      </c>
      <c r="BO63" s="4" t="s">
        <v>1312</v>
      </c>
      <c r="BP63" s="8"/>
      <c r="BQ63" s="8"/>
      <c r="BR63" s="4" t="s">
        <v>34</v>
      </c>
      <c r="BS63" s="12"/>
      <c r="BT63" s="12"/>
      <c r="BU63" s="12" t="str">
        <f>INDEX([1]DATA!$O$10:$O$285,MATCH(B63,[1]DATA!$C$10:$C$285,0))</f>
        <v>V.07.01.03</v>
      </c>
      <c r="BV63" s="12" t="s">
        <v>1311</v>
      </c>
      <c r="BW63" s="12"/>
      <c r="BX63" s="12">
        <v>1</v>
      </c>
      <c r="BY63" s="12">
        <v>2.34</v>
      </c>
      <c r="BZ63" s="12"/>
      <c r="CA63" s="12"/>
      <c r="CB63" s="12" t="s">
        <v>91</v>
      </c>
      <c r="CC63" s="12"/>
      <c r="CD63" s="12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34</v>
      </c>
      <c r="CX63" s="313"/>
      <c r="CY63" s="5"/>
      <c r="CZ63" s="411"/>
      <c r="DA63" s="184" t="s">
        <v>4443</v>
      </c>
      <c r="DB63" s="184"/>
      <c r="DC63" s="9" t="s">
        <v>105</v>
      </c>
      <c r="DD63" s="9" t="s">
        <v>105</v>
      </c>
      <c r="DE63" s="90" t="s">
        <v>4102</v>
      </c>
      <c r="DF63" s="12"/>
      <c r="DG63" s="12"/>
      <c r="DH63" s="12"/>
      <c r="DI63" s="12"/>
      <c r="DJ63" s="12" t="s">
        <v>4991</v>
      </c>
      <c r="DK63" s="9" t="s">
        <v>4870</v>
      </c>
      <c r="DL63" s="12"/>
    </row>
    <row r="64" spans="1:116" s="114" customFormat="1" ht="90.6" customHeight="1" x14ac:dyDescent="0.3">
      <c r="A64" s="15" t="s">
        <v>1163</v>
      </c>
      <c r="B64" s="3" t="s">
        <v>2832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25</v>
      </c>
      <c r="I64" s="12" t="str">
        <f t="shared" si="7"/>
        <v>12</v>
      </c>
      <c r="J64" s="12" t="str">
        <f t="shared" si="8"/>
        <v>1989</v>
      </c>
      <c r="K64" s="4" t="s">
        <v>1383</v>
      </c>
      <c r="L64" s="10" t="s">
        <v>2836</v>
      </c>
      <c r="M64" s="4" t="s">
        <v>1293</v>
      </c>
      <c r="N64" s="8"/>
      <c r="O64" s="11" t="s">
        <v>2833</v>
      </c>
      <c r="P64" s="14" t="s">
        <v>3182</v>
      </c>
      <c r="Q64" s="6" t="s">
        <v>1499</v>
      </c>
      <c r="R64" s="6" t="s">
        <v>3318</v>
      </c>
      <c r="S64" s="12" t="s">
        <v>3101</v>
      </c>
      <c r="T64" s="8"/>
      <c r="U64" s="12" t="s">
        <v>3385</v>
      </c>
      <c r="V64" s="6" t="s">
        <v>2834</v>
      </c>
      <c r="W64" s="8"/>
      <c r="X64" s="11" t="s">
        <v>2835</v>
      </c>
      <c r="Y64" s="21"/>
      <c r="Z64" s="12" t="e">
        <v>#N/A</v>
      </c>
      <c r="AA64" s="8"/>
      <c r="AB64" s="13" t="s">
        <v>2806</v>
      </c>
      <c r="AC64" s="4" t="s">
        <v>35</v>
      </c>
      <c r="AD64" s="13" t="s">
        <v>2806</v>
      </c>
      <c r="AE64" s="4" t="s">
        <v>104</v>
      </c>
      <c r="AF64" s="8"/>
      <c r="AG64" s="13" t="s">
        <v>2806</v>
      </c>
      <c r="AH64" s="4" t="s">
        <v>3928</v>
      </c>
      <c r="AI64" s="4"/>
      <c r="AJ64" s="12"/>
      <c r="AK64" s="4"/>
      <c r="AL64" s="12"/>
      <c r="AM64" s="8"/>
      <c r="AN64" s="8"/>
      <c r="AO64" s="8"/>
      <c r="AP64" s="4"/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trị kinh doanh</v>
      </c>
      <c r="AX64" s="4" t="s">
        <v>110</v>
      </c>
      <c r="AY64" s="4"/>
      <c r="AZ64" s="8"/>
      <c r="BA64" s="8"/>
      <c r="BB64" s="10" t="s">
        <v>2815</v>
      </c>
      <c r="BC64" s="10"/>
      <c r="BD64" s="10" t="s">
        <v>2815</v>
      </c>
      <c r="BE64" s="4"/>
      <c r="BF64" s="4"/>
      <c r="BG64" s="8"/>
      <c r="BH64" s="12" t="str">
        <f>INDEX([1]DATA!$Z$10:$Z$285,MATCH(B64,[1]DATA!$C$10:$C$285,0))</f>
        <v/>
      </c>
      <c r="BI64" s="4" t="s">
        <v>37</v>
      </c>
      <c r="BJ64" s="4"/>
      <c r="BK64" s="4"/>
      <c r="BL64" s="4"/>
      <c r="BM64" s="4" t="s">
        <v>1312</v>
      </c>
      <c r="BN64" s="4" t="s">
        <v>1321</v>
      </c>
      <c r="BO64" s="4" t="s">
        <v>1312</v>
      </c>
      <c r="BP64" s="8"/>
      <c r="BQ64" s="8"/>
      <c r="BR64" s="4" t="s">
        <v>50</v>
      </c>
      <c r="BS64" s="12"/>
      <c r="BT64" s="12" t="s">
        <v>50</v>
      </c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22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2837</v>
      </c>
      <c r="CX64" s="313"/>
      <c r="CY64" s="5"/>
      <c r="CZ64" s="411"/>
      <c r="DA64" s="184" t="s">
        <v>4443</v>
      </c>
      <c r="DB64" s="184"/>
      <c r="DC64" s="13" t="s">
        <v>2806</v>
      </c>
      <c r="DD64" s="13" t="s">
        <v>2806</v>
      </c>
      <c r="DE64" s="90" t="s">
        <v>4992</v>
      </c>
      <c r="DF64" s="12"/>
      <c r="DG64" s="12"/>
      <c r="DH64" s="12"/>
      <c r="DI64" s="12"/>
      <c r="DJ64" s="12" t="s">
        <v>4966</v>
      </c>
      <c r="DK64" s="9" t="s">
        <v>4870</v>
      </c>
      <c r="DL64" s="12"/>
    </row>
    <row r="65" spans="1:116" s="114" customFormat="1" ht="60" hidden="1" customHeight="1" x14ac:dyDescent="0.3">
      <c r="A65" s="15" t="s">
        <v>1164</v>
      </c>
      <c r="B65" s="3" t="s">
        <v>146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>LEFT(L65,2)</f>
        <v>03</v>
      </c>
      <c r="I65" s="12" t="str">
        <f>MID(L65,4,2)</f>
        <v>12</v>
      </c>
      <c r="J65" s="12" t="str">
        <f>RIGHT(L65,4)</f>
        <v>1965</v>
      </c>
      <c r="K65" s="4" t="s">
        <v>1355</v>
      </c>
      <c r="L65" s="4" t="s">
        <v>147</v>
      </c>
      <c r="M65" s="4" t="s">
        <v>1293</v>
      </c>
      <c r="N65" s="8"/>
      <c r="O65" s="6" t="s">
        <v>2014</v>
      </c>
      <c r="P65" s="7" t="s">
        <v>2015</v>
      </c>
      <c r="Q65" s="6" t="s">
        <v>1499</v>
      </c>
      <c r="R65" s="6" t="s">
        <v>3318</v>
      </c>
      <c r="S65" s="12" t="s">
        <v>3320</v>
      </c>
      <c r="T65" s="8"/>
      <c r="U65" s="12" t="s">
        <v>3339</v>
      </c>
      <c r="V65" s="6" t="s">
        <v>2016</v>
      </c>
      <c r="W65" s="8"/>
      <c r="X65" s="6" t="s">
        <v>2017</v>
      </c>
      <c r="Y65" s="21" t="s">
        <v>2018</v>
      </c>
      <c r="Z65" s="12" t="s">
        <v>3540</v>
      </c>
      <c r="AA65" s="8"/>
      <c r="AB65" s="9" t="s">
        <v>113</v>
      </c>
      <c r="AC65" s="4" t="s">
        <v>35</v>
      </c>
      <c r="AD65" s="9" t="s">
        <v>148</v>
      </c>
      <c r="AE65" s="4" t="s">
        <v>25</v>
      </c>
      <c r="AF65" s="8"/>
      <c r="AG65" s="9" t="s">
        <v>113</v>
      </c>
      <c r="AH65" s="4" t="s">
        <v>68</v>
      </c>
      <c r="AI65" s="4" t="s">
        <v>68</v>
      </c>
      <c r="AJ65" s="12"/>
      <c r="AK65" s="9" t="s">
        <v>149</v>
      </c>
      <c r="AL65" s="12"/>
      <c r="AM65" s="8"/>
      <c r="AN65" s="8"/>
      <c r="AO65" s="8"/>
      <c r="AP65" s="4" t="s">
        <v>22</v>
      </c>
      <c r="AQ65" s="4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Kế toán - Tài chính</v>
      </c>
      <c r="AX65" s="4" t="s">
        <v>150</v>
      </c>
      <c r="AY65" s="4"/>
      <c r="AZ65" s="8"/>
      <c r="BA65" s="8"/>
      <c r="BB65" s="10" t="s">
        <v>2999</v>
      </c>
      <c r="BC65" s="10" t="s">
        <v>3909</v>
      </c>
      <c r="BD65" s="4" t="s">
        <v>1255</v>
      </c>
      <c r="BE65" s="4"/>
      <c r="BF65" s="4"/>
      <c r="BG65" s="8"/>
      <c r="BH65" s="12" t="str">
        <f>INDEX([1]DATA!$Z$10:$Z$285,MATCH(B65,[1]DATA!$C$10:$C$285,0))</f>
        <v/>
      </c>
      <c r="BI65" s="4" t="s">
        <v>37</v>
      </c>
      <c r="BJ65" s="4" t="s">
        <v>47</v>
      </c>
      <c r="BK65" s="4" t="s">
        <v>22</v>
      </c>
      <c r="BL65" s="4" t="s">
        <v>48</v>
      </c>
      <c r="BM65" s="4" t="s">
        <v>1455</v>
      </c>
      <c r="BN65" s="4" t="s">
        <v>1455</v>
      </c>
      <c r="BO65" s="4"/>
      <c r="BP65" s="8"/>
      <c r="BQ65" s="8"/>
      <c r="BR65" s="4" t="s">
        <v>34</v>
      </c>
      <c r="BS65" s="12"/>
      <c r="BT65" s="12"/>
      <c r="BU65" s="12" t="str">
        <f>INDEX([1]DATA!$O$10:$O$285,MATCH(B65,[1]DATA!$C$10:$C$285,0))</f>
        <v>06.031</v>
      </c>
      <c r="BV65" s="4" t="s">
        <v>151</v>
      </c>
      <c r="BW65" s="12"/>
      <c r="BX65" s="4">
        <v>9</v>
      </c>
      <c r="BY65" s="4">
        <v>4.9800000000000004</v>
      </c>
      <c r="BZ65" s="4"/>
      <c r="CA65" s="4" t="s">
        <v>3816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34</v>
      </c>
      <c r="CX65" s="313"/>
      <c r="CY65" s="5"/>
      <c r="CZ65" s="411"/>
      <c r="DA65" s="184" t="s">
        <v>4443</v>
      </c>
      <c r="DB65" s="184"/>
      <c r="DC65" s="9" t="s">
        <v>113</v>
      </c>
      <c r="DD65" s="9" t="s">
        <v>148</v>
      </c>
      <c r="DE65" s="15" t="s">
        <v>5088</v>
      </c>
      <c r="DF65" s="12"/>
      <c r="DG65" s="12"/>
      <c r="DH65" s="12"/>
      <c r="DI65" s="12"/>
      <c r="DJ65" s="12" t="s">
        <v>5089</v>
      </c>
      <c r="DK65" s="9" t="s">
        <v>4870</v>
      </c>
      <c r="DL65" s="12"/>
    </row>
    <row r="66" spans="1:116" s="114" customFormat="1" ht="60" hidden="1" customHeight="1" x14ac:dyDescent="0.3">
      <c r="A66" s="15" t="s">
        <v>1165</v>
      </c>
      <c r="B66" s="3" t="s">
        <v>86</v>
      </c>
      <c r="C66" s="12"/>
      <c r="D66" s="12"/>
      <c r="E66" s="12" t="s">
        <v>1245</v>
      </c>
      <c r="F66" s="12" t="s">
        <v>1245</v>
      </c>
      <c r="G66" s="4" t="s">
        <v>20</v>
      </c>
      <c r="H66" s="12" t="str">
        <f>LEFT(L66,2)</f>
        <v>07</v>
      </c>
      <c r="I66" s="12" t="str">
        <f>MID(L66,4,2)</f>
        <v>02</v>
      </c>
      <c r="J66" s="12" t="str">
        <f>RIGHT(L66,4)</f>
        <v>1960</v>
      </c>
      <c r="K66" s="4" t="s">
        <v>1399</v>
      </c>
      <c r="L66" s="4" t="s">
        <v>87</v>
      </c>
      <c r="M66" s="4" t="s">
        <v>1293</v>
      </c>
      <c r="N66" s="8"/>
      <c r="O66" s="6" t="s">
        <v>2113</v>
      </c>
      <c r="P66" s="7" t="s">
        <v>88</v>
      </c>
      <c r="Q66" s="6" t="s">
        <v>1517</v>
      </c>
      <c r="R66" s="6" t="s">
        <v>3318</v>
      </c>
      <c r="S66" s="12" t="s">
        <v>3101</v>
      </c>
      <c r="T66" s="8"/>
      <c r="U66" s="12" t="s">
        <v>3512</v>
      </c>
      <c r="V66" s="6" t="s">
        <v>2114</v>
      </c>
      <c r="W66" s="8"/>
      <c r="X66" s="6" t="s">
        <v>2115</v>
      </c>
      <c r="Y66" s="21" t="s">
        <v>2116</v>
      </c>
      <c r="Z66" s="12" t="s">
        <v>3791</v>
      </c>
      <c r="AA66" s="8"/>
      <c r="AB66" s="9" t="s">
        <v>89</v>
      </c>
      <c r="AC66" s="4" t="s">
        <v>35</v>
      </c>
      <c r="AD66" s="9" t="s">
        <v>89</v>
      </c>
      <c r="AE66" s="4" t="s">
        <v>25</v>
      </c>
      <c r="AF66" s="8"/>
      <c r="AG66" s="9" t="s">
        <v>89</v>
      </c>
      <c r="AH66" s="4" t="s">
        <v>68</v>
      </c>
      <c r="AI66" s="4" t="s">
        <v>68</v>
      </c>
      <c r="AJ66" s="12">
        <v>0.45</v>
      </c>
      <c r="AK66" s="9" t="s">
        <v>52</v>
      </c>
      <c r="AL66" s="12"/>
      <c r="AM66" s="8"/>
      <c r="AN66" s="8"/>
      <c r="AO66" s="8"/>
      <c r="AP66" s="9" t="s">
        <v>90</v>
      </c>
      <c r="AQ66" s="9" t="s">
        <v>1245</v>
      </c>
      <c r="AR66" s="8"/>
      <c r="AS66" s="4" t="s">
        <v>28</v>
      </c>
      <c r="AT66" s="4" t="s">
        <v>29</v>
      </c>
      <c r="AU66" s="10" t="s">
        <v>3894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Quản lý giáo dục</v>
      </c>
      <c r="AX66" s="10" t="s">
        <v>4877</v>
      </c>
      <c r="AY66" s="4"/>
      <c r="AZ66" s="8"/>
      <c r="BA66" s="8"/>
      <c r="BB66" s="4" t="s">
        <v>1483</v>
      </c>
      <c r="BC66" s="15" t="s">
        <v>3909</v>
      </c>
      <c r="BD66" s="4" t="s">
        <v>1483</v>
      </c>
      <c r="BE66" s="4"/>
      <c r="BF66" s="4"/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39</v>
      </c>
      <c r="BM66" s="4" t="s">
        <v>2870</v>
      </c>
      <c r="BN66" s="4" t="s">
        <v>2868</v>
      </c>
      <c r="BO66" s="4"/>
      <c r="BP66" s="8"/>
      <c r="BQ66" s="8"/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9</v>
      </c>
      <c r="BY66" s="4">
        <v>4.9800000000000004</v>
      </c>
      <c r="BZ66" s="4"/>
      <c r="CA66" s="4" t="s">
        <v>3822</v>
      </c>
      <c r="CB66" s="4" t="s">
        <v>2806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 t="s">
        <v>34</v>
      </c>
      <c r="CX66" s="313"/>
      <c r="CY66" s="5"/>
      <c r="CZ66" s="411"/>
      <c r="DA66" s="184" t="s">
        <v>4443</v>
      </c>
      <c r="DB66" s="184"/>
      <c r="DC66" s="9" t="s">
        <v>89</v>
      </c>
      <c r="DD66" s="9" t="s">
        <v>89</v>
      </c>
      <c r="DE66" s="15" t="s">
        <v>5090</v>
      </c>
      <c r="DF66" s="12"/>
      <c r="DG66" s="12"/>
      <c r="DH66" s="12"/>
      <c r="DI66" s="12"/>
      <c r="DJ66" s="12" t="s">
        <v>4956</v>
      </c>
      <c r="DK66" s="9" t="s">
        <v>4872</v>
      </c>
      <c r="DL66" s="12"/>
    </row>
    <row r="67" spans="1:116" s="114" customFormat="1" ht="28.8" hidden="1" customHeight="1" x14ac:dyDescent="0.3">
      <c r="A67" s="15"/>
      <c r="B67" s="340" t="s">
        <v>4911</v>
      </c>
      <c r="C67" s="12"/>
      <c r="D67" s="12"/>
      <c r="E67" s="12"/>
      <c r="F67" s="12"/>
      <c r="G67" s="4"/>
      <c r="H67" s="12"/>
      <c r="I67" s="12"/>
      <c r="J67" s="12"/>
      <c r="K67" s="4"/>
      <c r="L67" s="4"/>
      <c r="M67" s="4"/>
      <c r="N67" s="8"/>
      <c r="O67" s="6"/>
      <c r="P67" s="7"/>
      <c r="Q67" s="6"/>
      <c r="R67" s="6"/>
      <c r="S67" s="12"/>
      <c r="T67" s="8"/>
      <c r="U67" s="12"/>
      <c r="V67" s="6"/>
      <c r="W67" s="8"/>
      <c r="X67" s="6"/>
      <c r="Y67" s="21"/>
      <c r="Z67" s="12"/>
      <c r="AA67" s="8"/>
      <c r="AB67" s="9"/>
      <c r="AC67" s="4"/>
      <c r="AD67" s="9"/>
      <c r="AE67" s="4"/>
      <c r="AF67" s="8"/>
      <c r="AG67" s="9"/>
      <c r="AH67" s="4"/>
      <c r="AI67" s="4"/>
      <c r="AJ67" s="12"/>
      <c r="AK67" s="9"/>
      <c r="AL67" s="12"/>
      <c r="AM67" s="8"/>
      <c r="AN67" s="8"/>
      <c r="AO67" s="8"/>
      <c r="AP67" s="9"/>
      <c r="AQ67" s="9"/>
      <c r="AR67" s="8"/>
      <c r="AS67" s="4"/>
      <c r="AT67" s="4"/>
      <c r="AU67" s="10"/>
      <c r="AV67" s="43"/>
      <c r="AW67" s="43"/>
      <c r="AX67" s="10"/>
      <c r="AY67" s="4"/>
      <c r="AZ67" s="8"/>
      <c r="BA67" s="8"/>
      <c r="BB67" s="4"/>
      <c r="BC67" s="15"/>
      <c r="BD67" s="4"/>
      <c r="BE67" s="4"/>
      <c r="BF67" s="4"/>
      <c r="BG67" s="8"/>
      <c r="BH67" s="12"/>
      <c r="BI67" s="4"/>
      <c r="BJ67" s="4"/>
      <c r="BK67" s="4"/>
      <c r="BL67" s="4"/>
      <c r="BM67" s="4"/>
      <c r="BN67" s="4"/>
      <c r="BO67" s="4"/>
      <c r="BP67" s="8"/>
      <c r="BQ67" s="8"/>
      <c r="BR67" s="4"/>
      <c r="BS67" s="12"/>
      <c r="BT67" s="12"/>
      <c r="BU67" s="12"/>
      <c r="BV67" s="4"/>
      <c r="BW67" s="12"/>
      <c r="BX67" s="4"/>
      <c r="BY67" s="4"/>
      <c r="BZ67" s="4"/>
      <c r="CA67" s="4"/>
      <c r="CB67" s="4"/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/>
      <c r="CX67" s="313"/>
      <c r="CY67" s="5"/>
      <c r="CZ67" s="411"/>
      <c r="DA67" s="184"/>
      <c r="DB67" s="184"/>
      <c r="DC67" s="9"/>
      <c r="DD67" s="9"/>
      <c r="DE67" s="12"/>
      <c r="DF67" s="12"/>
      <c r="DG67" s="12"/>
      <c r="DH67" s="12"/>
      <c r="DI67" s="12"/>
      <c r="DJ67" s="12"/>
      <c r="DK67" s="9"/>
      <c r="DL67" s="12"/>
    </row>
    <row r="68" spans="1:116" s="114" customFormat="1" ht="62.4" x14ac:dyDescent="0.3">
      <c r="A68" s="15" t="s">
        <v>1166</v>
      </c>
      <c r="B68" s="16" t="s">
        <v>1478</v>
      </c>
      <c r="C68" s="12" t="s">
        <v>1245</v>
      </c>
      <c r="D68" s="12"/>
      <c r="E68" s="12"/>
      <c r="F68" s="12" t="s">
        <v>1245</v>
      </c>
      <c r="G68" s="12" t="s">
        <v>20</v>
      </c>
      <c r="H68" s="12" t="str">
        <f>LEFT(L68,2)</f>
        <v>20</v>
      </c>
      <c r="I68" s="12" t="str">
        <f>MID(L68,4,2)</f>
        <v>12</v>
      </c>
      <c r="J68" s="12" t="str">
        <f>RIGHT(L68,4)</f>
        <v>1985</v>
      </c>
      <c r="K68" s="12" t="s">
        <v>1358</v>
      </c>
      <c r="L68" s="15" t="s">
        <v>1479</v>
      </c>
      <c r="M68" s="12" t="s">
        <v>3215</v>
      </c>
      <c r="N68" s="8"/>
      <c r="O68" s="6" t="s">
        <v>2781</v>
      </c>
      <c r="P68" s="14" t="s">
        <v>3152</v>
      </c>
      <c r="Q68" s="6" t="s">
        <v>2782</v>
      </c>
      <c r="R68" s="6" t="s">
        <v>3318</v>
      </c>
      <c r="S68" s="12" t="s">
        <v>3320</v>
      </c>
      <c r="T68" s="8"/>
      <c r="U68" s="12" t="s">
        <v>3501</v>
      </c>
      <c r="V68" s="6" t="s">
        <v>2783</v>
      </c>
      <c r="W68" s="8"/>
      <c r="X68" s="6" t="s">
        <v>2784</v>
      </c>
      <c r="Y68" s="6"/>
      <c r="Z68" s="12" t="e">
        <v>#N/A</v>
      </c>
      <c r="AA68" s="8"/>
      <c r="AB68" s="23" t="s">
        <v>1485</v>
      </c>
      <c r="AC68" s="12" t="s">
        <v>35</v>
      </c>
      <c r="AD68" s="15" t="s">
        <v>1476</v>
      </c>
      <c r="AE68" s="4" t="s">
        <v>104</v>
      </c>
      <c r="AF68" s="8"/>
      <c r="AG68" s="15" t="s">
        <v>587</v>
      </c>
      <c r="AH68" s="4" t="s">
        <v>74</v>
      </c>
      <c r="AI68" s="12" t="s">
        <v>3222</v>
      </c>
      <c r="AJ68" s="12">
        <v>0.35</v>
      </c>
      <c r="AK68" s="15" t="s">
        <v>3105</v>
      </c>
      <c r="AL68" s="12">
        <v>1</v>
      </c>
      <c r="AM68" s="8"/>
      <c r="AN68" s="8"/>
      <c r="AO68" s="8"/>
      <c r="AP68" s="12"/>
      <c r="AQ68" s="12"/>
      <c r="AR68" s="8"/>
      <c r="AS68" s="18" t="s">
        <v>29</v>
      </c>
      <c r="AT68" s="18" t="s">
        <v>28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Xây dựng, kỹ thuật và quản lý cơ sở hạ tầng</v>
      </c>
      <c r="AX68" s="12" t="s">
        <v>3824</v>
      </c>
      <c r="AY68" s="12"/>
      <c r="AZ68" s="8"/>
      <c r="BA68" s="8"/>
      <c r="BB68" s="12" t="s">
        <v>1325</v>
      </c>
      <c r="BC68" s="12"/>
      <c r="BD68" s="12" t="s">
        <v>1325</v>
      </c>
      <c r="BE68" s="12"/>
      <c r="BF68" s="12"/>
      <c r="BG68" s="8"/>
      <c r="BH68" s="12" t="str">
        <f>INDEX([1]DATA!$Z$10:$Z$285,MATCH(B68,[1]DATA!$C$10:$C$285,0))</f>
        <v/>
      </c>
      <c r="BI68" s="12" t="s">
        <v>37</v>
      </c>
      <c r="BJ68" s="12"/>
      <c r="BK68" s="12"/>
      <c r="BL68" s="12"/>
      <c r="BM68" s="4" t="s">
        <v>1321</v>
      </c>
      <c r="BN68" s="4" t="s">
        <v>49</v>
      </c>
      <c r="BO68" s="4"/>
      <c r="BP68" s="8"/>
      <c r="BQ68" s="8"/>
      <c r="BR68" s="4" t="s">
        <v>1243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3</v>
      </c>
      <c r="BY68" s="12">
        <v>3</v>
      </c>
      <c r="BZ68" s="12"/>
      <c r="CA68" s="12"/>
      <c r="CB68" s="12" t="s">
        <v>3809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05" t="s">
        <v>1321</v>
      </c>
      <c r="CX68" s="405"/>
      <c r="CY68" s="5"/>
      <c r="CZ68" s="411"/>
      <c r="DA68" s="184" t="s">
        <v>4443</v>
      </c>
      <c r="DB68" s="184"/>
      <c r="DC68" s="15" t="s">
        <v>587</v>
      </c>
      <c r="DD68" s="15" t="s">
        <v>1476</v>
      </c>
      <c r="DE68" s="91" t="s">
        <v>4865</v>
      </c>
      <c r="DF68" s="12"/>
      <c r="DG68" s="12"/>
      <c r="DH68" s="12"/>
      <c r="DI68" s="12"/>
      <c r="DJ68" s="12" t="s">
        <v>4993</v>
      </c>
      <c r="DK68" s="9" t="s">
        <v>4872</v>
      </c>
      <c r="DL68" s="12"/>
    </row>
    <row r="69" spans="1:116" s="114" customFormat="1" ht="78" x14ac:dyDescent="0.3">
      <c r="A69" s="15" t="s">
        <v>1167</v>
      </c>
      <c r="B69" s="16" t="s">
        <v>2982</v>
      </c>
      <c r="C69" s="12" t="s">
        <v>1245</v>
      </c>
      <c r="D69" s="12"/>
      <c r="E69" s="12"/>
      <c r="F69" s="12" t="s">
        <v>1245</v>
      </c>
      <c r="G69" s="12" t="s">
        <v>20</v>
      </c>
      <c r="H69" s="12" t="str">
        <f>LEFT(L69,2)</f>
        <v>23</v>
      </c>
      <c r="I69" s="12" t="str">
        <f>MID(L69,4,2)</f>
        <v>02</v>
      </c>
      <c r="J69" s="12" t="str">
        <f>RIGHT(L69,4)</f>
        <v>1990</v>
      </c>
      <c r="K69" s="21" t="s">
        <v>3502</v>
      </c>
      <c r="L69" s="15" t="s">
        <v>3827</v>
      </c>
      <c r="M69" s="12" t="s">
        <v>3215</v>
      </c>
      <c r="N69" s="8"/>
      <c r="O69" s="22" t="s">
        <v>2983</v>
      </c>
      <c r="P69" s="22" t="s">
        <v>2984</v>
      </c>
      <c r="Q69" s="21" t="s">
        <v>1498</v>
      </c>
      <c r="R69" s="21" t="s">
        <v>3318</v>
      </c>
      <c r="S69" s="12" t="s">
        <v>3101</v>
      </c>
      <c r="T69" s="8"/>
      <c r="U69" s="12" t="s">
        <v>3502</v>
      </c>
      <c r="V69" s="12" t="s">
        <v>2985</v>
      </c>
      <c r="W69" s="8"/>
      <c r="X69" s="22"/>
      <c r="Y69" s="21"/>
      <c r="Z69" s="12" t="e">
        <v>#N/A</v>
      </c>
      <c r="AA69" s="8"/>
      <c r="AB69" s="15" t="s">
        <v>2986</v>
      </c>
      <c r="AC69" s="12" t="s">
        <v>35</v>
      </c>
      <c r="AD69" s="23">
        <v>43556</v>
      </c>
      <c r="AE69" s="12" t="s">
        <v>2894</v>
      </c>
      <c r="AF69" s="8"/>
      <c r="AG69" s="23" t="s">
        <v>2986</v>
      </c>
      <c r="AH69" s="4" t="s">
        <v>3928</v>
      </c>
      <c r="AI69" s="21"/>
      <c r="AJ69" s="12"/>
      <c r="AK69" s="21"/>
      <c r="AL69" s="12"/>
      <c r="AM69" s="8"/>
      <c r="AN69" s="8"/>
      <c r="AO69" s="8"/>
      <c r="AP69" s="21"/>
      <c r="AQ69" s="21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Xây dựng Công trình giao thông</v>
      </c>
      <c r="AX69" s="21" t="s">
        <v>3825</v>
      </c>
      <c r="AY69" s="21" t="s">
        <v>2987</v>
      </c>
      <c r="AZ69" s="8"/>
      <c r="BA69" s="8"/>
      <c r="BB69" s="12" t="s">
        <v>1325</v>
      </c>
      <c r="BC69" s="12"/>
      <c r="BD69" s="12"/>
      <c r="BE69" s="21"/>
      <c r="BF69" s="21"/>
      <c r="BG69" s="8"/>
      <c r="BH69" s="12" t="str">
        <f>INDEX([1]DATA!$Z$10:$Z$285,MATCH(B69,[1]DATA!$C$10:$C$285,0))</f>
        <v/>
      </c>
      <c r="BI69" s="4" t="s">
        <v>37</v>
      </c>
      <c r="BJ69" s="21"/>
      <c r="BK69" s="21"/>
      <c r="BL69" s="21"/>
      <c r="BM69" s="4" t="s">
        <v>1321</v>
      </c>
      <c r="BN69" s="4" t="s">
        <v>1321</v>
      </c>
      <c r="BO69" s="4"/>
      <c r="BP69" s="8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23" t="s">
        <v>2994</v>
      </c>
      <c r="CA69" s="12"/>
      <c r="CB69" s="12" t="s">
        <v>22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05" t="s">
        <v>1321</v>
      </c>
      <c r="CX69" s="405"/>
      <c r="CY69" s="5"/>
      <c r="CZ69" s="411"/>
      <c r="DA69" s="184" t="s">
        <v>4443</v>
      </c>
      <c r="DB69" s="184"/>
      <c r="DC69" s="23" t="s">
        <v>2986</v>
      </c>
      <c r="DD69" s="23">
        <v>43556</v>
      </c>
      <c r="DE69" s="91" t="s">
        <v>4994</v>
      </c>
      <c r="DF69" s="12"/>
      <c r="DG69" s="12"/>
      <c r="DH69" s="12"/>
      <c r="DI69" s="12"/>
      <c r="DJ69" s="12" t="s">
        <v>4936</v>
      </c>
      <c r="DK69" s="9" t="s">
        <v>4870</v>
      </c>
      <c r="DL69" s="12"/>
    </row>
    <row r="70" spans="1:116" s="114" customFormat="1" ht="30.6" hidden="1" customHeight="1" x14ac:dyDescent="0.3">
      <c r="A70" s="15"/>
      <c r="B70" s="111" t="s">
        <v>4912</v>
      </c>
      <c r="C70" s="12"/>
      <c r="D70" s="12"/>
      <c r="E70" s="12"/>
      <c r="F70" s="12"/>
      <c r="G70" s="12"/>
      <c r="H70" s="12"/>
      <c r="I70" s="12"/>
      <c r="J70" s="12"/>
      <c r="K70" s="21"/>
      <c r="L70" s="15"/>
      <c r="M70" s="12"/>
      <c r="N70" s="8"/>
      <c r="O70" s="22"/>
      <c r="P70" s="22"/>
      <c r="Q70" s="21"/>
      <c r="R70" s="21"/>
      <c r="S70" s="12"/>
      <c r="T70" s="8"/>
      <c r="U70" s="12"/>
      <c r="V70" s="12"/>
      <c r="W70" s="8"/>
      <c r="X70" s="22"/>
      <c r="Y70" s="21"/>
      <c r="Z70" s="12"/>
      <c r="AA70" s="8"/>
      <c r="AB70" s="15"/>
      <c r="AC70" s="12"/>
      <c r="AD70" s="23"/>
      <c r="AE70" s="12"/>
      <c r="AF70" s="8"/>
      <c r="AG70" s="23"/>
      <c r="AH70" s="4"/>
      <c r="AI70" s="21"/>
      <c r="AJ70" s="12"/>
      <c r="AK70" s="21"/>
      <c r="AL70" s="12"/>
      <c r="AM70" s="8"/>
      <c r="AN70" s="8"/>
      <c r="AO70" s="8"/>
      <c r="AP70" s="21"/>
      <c r="AQ70" s="21"/>
      <c r="AR70" s="8"/>
      <c r="AS70" s="4"/>
      <c r="AT70" s="4"/>
      <c r="AU70" s="4"/>
      <c r="AV70" s="43"/>
      <c r="AW70" s="43"/>
      <c r="AX70" s="21"/>
      <c r="AY70" s="21"/>
      <c r="AZ70" s="8"/>
      <c r="BA70" s="8"/>
      <c r="BB70" s="12"/>
      <c r="BC70" s="12"/>
      <c r="BD70" s="12"/>
      <c r="BE70" s="21"/>
      <c r="BF70" s="21"/>
      <c r="BG70" s="8"/>
      <c r="BH70" s="12"/>
      <c r="BI70" s="4"/>
      <c r="BJ70" s="21"/>
      <c r="BK70" s="21"/>
      <c r="BL70" s="21"/>
      <c r="BM70" s="4"/>
      <c r="BN70" s="4"/>
      <c r="BO70" s="4"/>
      <c r="BP70" s="8"/>
      <c r="BQ70" s="8"/>
      <c r="BR70" s="4"/>
      <c r="BS70" s="12"/>
      <c r="BT70" s="12"/>
      <c r="BU70" s="12"/>
      <c r="BV70" s="12"/>
      <c r="BW70" s="12"/>
      <c r="BX70" s="12"/>
      <c r="BY70" s="12"/>
      <c r="BZ70" s="23"/>
      <c r="CA70" s="12"/>
      <c r="CB70" s="12"/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05"/>
      <c r="CX70" s="405"/>
      <c r="CY70" s="5"/>
      <c r="CZ70" s="411"/>
      <c r="DA70" s="184"/>
      <c r="DB70" s="184"/>
      <c r="DC70" s="23"/>
      <c r="DD70" s="23"/>
      <c r="DE70" s="91"/>
      <c r="DF70" s="12"/>
      <c r="DG70" s="12"/>
      <c r="DH70" s="12"/>
      <c r="DI70" s="12"/>
      <c r="DJ70" s="12"/>
      <c r="DK70" s="9"/>
      <c r="DL70" s="12"/>
    </row>
    <row r="71" spans="1:116" s="114" customFormat="1" ht="60" customHeight="1" x14ac:dyDescent="0.3">
      <c r="A71" s="15" t="s">
        <v>1179</v>
      </c>
      <c r="B71" s="3" t="s">
        <v>70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ref="H71:H112" si="9">LEFT(L71,2)</f>
        <v>04</v>
      </c>
      <c r="I71" s="12" t="str">
        <f t="shared" ref="I71:I112" si="10">MID(L71,4,2)</f>
        <v>01</v>
      </c>
      <c r="J71" s="12" t="str">
        <f t="shared" ref="J71:J112" si="11">RIGHT(L71,4)</f>
        <v>1965</v>
      </c>
      <c r="K71" s="4" t="s">
        <v>1382</v>
      </c>
      <c r="L71" s="4" t="s">
        <v>71</v>
      </c>
      <c r="M71" s="4" t="s">
        <v>1296</v>
      </c>
      <c r="N71" s="8"/>
      <c r="O71" s="6" t="s">
        <v>2544</v>
      </c>
      <c r="P71" s="7" t="s">
        <v>2545</v>
      </c>
      <c r="Q71" s="6" t="s">
        <v>1499</v>
      </c>
      <c r="R71" s="6" t="s">
        <v>3318</v>
      </c>
      <c r="S71" s="12" t="s">
        <v>3101</v>
      </c>
      <c r="T71" s="8"/>
      <c r="U71" s="12" t="s">
        <v>3381</v>
      </c>
      <c r="V71" s="6" t="s">
        <v>2546</v>
      </c>
      <c r="W71" s="8"/>
      <c r="X71" s="6" t="s">
        <v>2547</v>
      </c>
      <c r="Y71" s="6" t="s">
        <v>2548</v>
      </c>
      <c r="Z71" s="12" t="s">
        <v>3617</v>
      </c>
      <c r="AA71" s="8"/>
      <c r="AB71" s="9" t="s">
        <v>72</v>
      </c>
      <c r="AC71" s="4" t="s">
        <v>35</v>
      </c>
      <c r="AD71" s="9" t="s">
        <v>73</v>
      </c>
      <c r="AE71" s="4" t="s">
        <v>25</v>
      </c>
      <c r="AF71" s="8"/>
      <c r="AG71" s="9" t="s">
        <v>72</v>
      </c>
      <c r="AH71" s="4" t="s">
        <v>74</v>
      </c>
      <c r="AI71" s="4" t="s">
        <v>74</v>
      </c>
      <c r="AJ71" s="12"/>
      <c r="AK71" s="9" t="s">
        <v>75</v>
      </c>
      <c r="AL71" s="12"/>
      <c r="AM71" s="8"/>
      <c r="AN71" s="8"/>
      <c r="AO71" s="8"/>
      <c r="AP71" s="9" t="s">
        <v>76</v>
      </c>
      <c r="AQ71" s="9" t="s">
        <v>1245</v>
      </c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Hóa hữu cơ</v>
      </c>
      <c r="AX71" s="4" t="s">
        <v>77</v>
      </c>
      <c r="AY71" s="4"/>
      <c r="AZ71" s="8"/>
      <c r="BA71" s="8"/>
      <c r="BB71" s="4" t="s">
        <v>1272</v>
      </c>
      <c r="BC71" s="10" t="s">
        <v>3909</v>
      </c>
      <c r="BD71" s="4" t="s">
        <v>1272</v>
      </c>
      <c r="BE71" s="4"/>
      <c r="BF71" s="4"/>
      <c r="BG71" s="8"/>
      <c r="BH71" s="12" t="str">
        <f>INDEX([1]DATA!$Z$10:$Z$285,MATCH(B71,[1]DATA!$C$10:$C$285,0))</f>
        <v>Trung cấp</v>
      </c>
      <c r="BI71" s="4" t="s">
        <v>37</v>
      </c>
      <c r="BJ71" s="4" t="s">
        <v>47</v>
      </c>
      <c r="BK71" s="4" t="s">
        <v>22</v>
      </c>
      <c r="BL71" s="4" t="s">
        <v>48</v>
      </c>
      <c r="BM71" s="4" t="s">
        <v>2870</v>
      </c>
      <c r="BN71" s="4" t="s">
        <v>3238</v>
      </c>
      <c r="BO71" s="4"/>
      <c r="BP71" s="8"/>
      <c r="BQ71" s="8"/>
      <c r="BR71" s="4" t="s">
        <v>3933</v>
      </c>
      <c r="BS71" s="12"/>
      <c r="BT71" s="12" t="s">
        <v>3833</v>
      </c>
      <c r="BU71" s="12" t="str">
        <f>INDEX([1]DATA!$O$10:$O$285,MATCH(B71,[1]DATA!$C$10:$C$285,0))</f>
        <v>15.112</v>
      </c>
      <c r="BV71" s="4" t="s">
        <v>80</v>
      </c>
      <c r="BW71" s="12"/>
      <c r="BX71" s="4">
        <v>8</v>
      </c>
      <c r="BY71" s="4">
        <v>6.38</v>
      </c>
      <c r="BZ71" s="4" t="s">
        <v>2806</v>
      </c>
      <c r="CA71" s="4"/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79</v>
      </c>
      <c r="CX71" s="313"/>
      <c r="CY71" s="87" t="s">
        <v>3966</v>
      </c>
      <c r="CZ71" s="411"/>
      <c r="DA71" s="185"/>
      <c r="DB71" s="185"/>
      <c r="DC71" s="9" t="s">
        <v>72</v>
      </c>
      <c r="DD71" s="9" t="s">
        <v>73</v>
      </c>
      <c r="DE71" s="75"/>
      <c r="DF71" s="12"/>
      <c r="DG71" s="12"/>
      <c r="DH71" s="12"/>
      <c r="DI71" s="12"/>
      <c r="DJ71" s="12"/>
      <c r="DK71" s="9"/>
      <c r="DL71" s="12"/>
    </row>
    <row r="72" spans="1:116" s="114" customFormat="1" ht="78" hidden="1" x14ac:dyDescent="0.3">
      <c r="A72" s="15" t="s">
        <v>1180</v>
      </c>
      <c r="B72" s="3" t="s">
        <v>281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9"/>
        <v>02</v>
      </c>
      <c r="I72" s="12" t="str">
        <f t="shared" si="10"/>
        <v>11</v>
      </c>
      <c r="J72" s="12" t="str">
        <f t="shared" si="11"/>
        <v>1976</v>
      </c>
      <c r="K72" s="4" t="s">
        <v>1343</v>
      </c>
      <c r="L72" s="4" t="s">
        <v>282</v>
      </c>
      <c r="M72" s="4" t="s">
        <v>1296</v>
      </c>
      <c r="N72" s="8"/>
      <c r="O72" s="11" t="s">
        <v>1461</v>
      </c>
      <c r="P72" s="14" t="s">
        <v>2451</v>
      </c>
      <c r="Q72" s="6" t="s">
        <v>1656</v>
      </c>
      <c r="R72" s="6" t="s">
        <v>3318</v>
      </c>
      <c r="S72" s="12" t="s">
        <v>3101</v>
      </c>
      <c r="T72" s="8"/>
      <c r="U72" s="12" t="s">
        <v>3382</v>
      </c>
      <c r="V72" s="6" t="s">
        <v>1462</v>
      </c>
      <c r="W72" s="8"/>
      <c r="X72" s="6" t="s">
        <v>2452</v>
      </c>
      <c r="Y72" s="6" t="s">
        <v>2453</v>
      </c>
      <c r="Z72" s="12" t="s">
        <v>3618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171</v>
      </c>
      <c r="AI72" s="4" t="s">
        <v>171</v>
      </c>
      <c r="AJ72" s="12"/>
      <c r="AK72" s="13" t="s">
        <v>2794</v>
      </c>
      <c r="AL72" s="12"/>
      <c r="AM72" s="8"/>
      <c r="AN72" s="8"/>
      <c r="AO72" s="8"/>
      <c r="AP72" s="9" t="s">
        <v>283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LL và PP dạy học bộ môn Toán</v>
      </c>
      <c r="AX72" s="4" t="s">
        <v>284</v>
      </c>
      <c r="AY72" s="4"/>
      <c r="AZ72" s="8"/>
      <c r="BA72" s="8"/>
      <c r="BB72" s="4" t="s">
        <v>3020</v>
      </c>
      <c r="BC72" s="10" t="s">
        <v>3909</v>
      </c>
      <c r="BD72" s="4" t="s">
        <v>1272</v>
      </c>
      <c r="BE72" s="4"/>
      <c r="BF72" s="4"/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8"/>
      <c r="BR72" s="4" t="s">
        <v>34</v>
      </c>
      <c r="BS72" s="12"/>
      <c r="BT72" s="12" t="s">
        <v>34</v>
      </c>
      <c r="BU72" s="12" t="str">
        <f>INDEX([1]DATA!$O$10:$O$285,MATCH(B72,[1]DATA!$C$10:$C$285,0))</f>
        <v>V.07.01.03</v>
      </c>
      <c r="BV72" s="12" t="s">
        <v>1311</v>
      </c>
      <c r="BW72" s="12"/>
      <c r="BX72" s="12">
        <v>7</v>
      </c>
      <c r="BY72" s="12">
        <v>4.32</v>
      </c>
      <c r="BZ72" s="12"/>
      <c r="CA72" s="12"/>
      <c r="CB72" s="12" t="s">
        <v>1318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34</v>
      </c>
      <c r="CX72" s="313"/>
      <c r="CY72" s="88"/>
      <c r="CZ72" s="411"/>
      <c r="DA72" s="181"/>
      <c r="DB72" s="181"/>
      <c r="DC72" s="9" t="s">
        <v>43</v>
      </c>
      <c r="DD72" s="9" t="s">
        <v>43</v>
      </c>
      <c r="DE72" s="1"/>
      <c r="DF72" s="12"/>
      <c r="DG72" s="12"/>
      <c r="DH72" s="12"/>
      <c r="DI72" s="12"/>
      <c r="DJ72" s="12"/>
      <c r="DK72" s="9"/>
      <c r="DL72" s="12"/>
    </row>
    <row r="73" spans="1:116" s="114" customFormat="1" ht="46.8" x14ac:dyDescent="0.3">
      <c r="A73" s="15" t="s">
        <v>1181</v>
      </c>
      <c r="B73" s="3" t="s">
        <v>269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9"/>
        <v>03</v>
      </c>
      <c r="I73" s="12" t="str">
        <f t="shared" si="10"/>
        <v>05</v>
      </c>
      <c r="J73" s="12" t="str">
        <f t="shared" si="11"/>
        <v>1974</v>
      </c>
      <c r="K73" s="4" t="s">
        <v>1343</v>
      </c>
      <c r="L73" s="4" t="s">
        <v>270</v>
      </c>
      <c r="M73" s="4" t="s">
        <v>1296</v>
      </c>
      <c r="N73" s="8"/>
      <c r="O73" s="11" t="s">
        <v>2176</v>
      </c>
      <c r="P73" s="14" t="s">
        <v>2177</v>
      </c>
      <c r="Q73" s="6" t="s">
        <v>1656</v>
      </c>
      <c r="R73" s="6" t="s">
        <v>3318</v>
      </c>
      <c r="S73" s="12" t="s">
        <v>3101</v>
      </c>
      <c r="T73" s="8"/>
      <c r="U73" s="12" t="s">
        <v>3383</v>
      </c>
      <c r="V73" s="6" t="s">
        <v>2178</v>
      </c>
      <c r="W73" s="8"/>
      <c r="X73" s="6" t="s">
        <v>2179</v>
      </c>
      <c r="Y73" s="21" t="s">
        <v>2180</v>
      </c>
      <c r="Z73" s="12" t="s">
        <v>3619</v>
      </c>
      <c r="AA73" s="8"/>
      <c r="AB73" s="9" t="s">
        <v>271</v>
      </c>
      <c r="AC73" s="4" t="s">
        <v>35</v>
      </c>
      <c r="AD73" s="9" t="s">
        <v>272</v>
      </c>
      <c r="AE73" s="4" t="s">
        <v>25</v>
      </c>
      <c r="AF73" s="8"/>
      <c r="AG73" s="9" t="s">
        <v>271</v>
      </c>
      <c r="AH73" s="4" t="s">
        <v>260</v>
      </c>
      <c r="AI73" s="4" t="s">
        <v>260</v>
      </c>
      <c r="AJ73" s="12"/>
      <c r="AK73" s="9" t="s">
        <v>105</v>
      </c>
      <c r="AL73" s="12"/>
      <c r="AM73" s="8"/>
      <c r="AN73" s="8"/>
      <c r="AO73" s="8"/>
      <c r="AP73" s="9" t="s">
        <v>273</v>
      </c>
      <c r="AQ73" s="9" t="s">
        <v>1245</v>
      </c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Hóa vô cơ</v>
      </c>
      <c r="AX73" s="4" t="s">
        <v>274</v>
      </c>
      <c r="AY73" s="4"/>
      <c r="AZ73" s="8"/>
      <c r="BA73" s="8"/>
      <c r="BB73" s="10" t="s">
        <v>3903</v>
      </c>
      <c r="BC73" s="10" t="s">
        <v>3909</v>
      </c>
      <c r="BD73" s="4" t="s">
        <v>1248</v>
      </c>
      <c r="BE73" s="4"/>
      <c r="BF73" s="4"/>
      <c r="BG73" s="8"/>
      <c r="BH73" s="12" t="str">
        <f>INDEX([1]DATA!$Z$10:$Z$285,MATCH(B73,[1]DATA!$C$10:$C$285,0))</f>
        <v>Trung cấp</v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2"/>
      <c r="BX73" s="12">
        <v>9</v>
      </c>
      <c r="BY73" s="12">
        <v>4.9800000000000004</v>
      </c>
      <c r="BZ73" s="23" t="s">
        <v>3284</v>
      </c>
      <c r="CA73" s="12"/>
      <c r="CB73" s="12" t="s">
        <v>275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3019</v>
      </c>
      <c r="CX73" s="313"/>
      <c r="CY73" s="88"/>
      <c r="CZ73" s="411"/>
      <c r="DA73" s="181"/>
      <c r="DB73" s="181"/>
      <c r="DC73" s="9" t="s">
        <v>271</v>
      </c>
      <c r="DD73" s="9" t="s">
        <v>272</v>
      </c>
      <c r="DE73" s="1"/>
      <c r="DF73" s="12"/>
      <c r="DG73" s="12"/>
      <c r="DH73" s="12"/>
      <c r="DI73" s="12"/>
      <c r="DJ73" s="12"/>
      <c r="DK73" s="9"/>
      <c r="DL73" s="12"/>
    </row>
    <row r="74" spans="1:116" s="114" customFormat="1" ht="46.8" hidden="1" x14ac:dyDescent="0.3">
      <c r="A74" s="15" t="s">
        <v>1182</v>
      </c>
      <c r="B74" s="3" t="s">
        <v>310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9"/>
        <v>21</v>
      </c>
      <c r="I74" s="12" t="str">
        <f t="shared" si="10"/>
        <v>12</v>
      </c>
      <c r="J74" s="12" t="str">
        <f t="shared" si="11"/>
        <v>1974</v>
      </c>
      <c r="K74" s="4" t="s">
        <v>1384</v>
      </c>
      <c r="L74" s="4" t="s">
        <v>311</v>
      </c>
      <c r="M74" s="4" t="s">
        <v>1296</v>
      </c>
      <c r="N74" s="8"/>
      <c r="O74" s="11" t="s">
        <v>3123</v>
      </c>
      <c r="P74" s="14" t="s">
        <v>3124</v>
      </c>
      <c r="Q74" s="6" t="s">
        <v>1656</v>
      </c>
      <c r="R74" s="6" t="s">
        <v>3318</v>
      </c>
      <c r="S74" s="12" t="s">
        <v>3101</v>
      </c>
      <c r="T74" s="8"/>
      <c r="U74" s="12" t="s">
        <v>3384</v>
      </c>
      <c r="V74" s="6" t="s">
        <v>1838</v>
      </c>
      <c r="W74" s="8"/>
      <c r="X74" s="6" t="s">
        <v>1839</v>
      </c>
      <c r="Y74" s="21" t="s">
        <v>1840</v>
      </c>
      <c r="Z74" s="12" t="s">
        <v>3620</v>
      </c>
      <c r="AA74" s="8"/>
      <c r="AB74" s="9" t="s">
        <v>123</v>
      </c>
      <c r="AC74" s="4" t="s">
        <v>35</v>
      </c>
      <c r="AD74" s="9" t="s">
        <v>123</v>
      </c>
      <c r="AE74" s="4" t="s">
        <v>104</v>
      </c>
      <c r="AF74" s="8"/>
      <c r="AG74" s="9" t="s">
        <v>312</v>
      </c>
      <c r="AH74" s="4" t="s">
        <v>260</v>
      </c>
      <c r="AI74" s="4" t="s">
        <v>260</v>
      </c>
      <c r="AJ74" s="12"/>
      <c r="AK74" s="9" t="s">
        <v>313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Giáo dục thể chất</v>
      </c>
      <c r="AX74" s="4" t="s">
        <v>314</v>
      </c>
      <c r="AY74" s="4"/>
      <c r="AZ74" s="8"/>
      <c r="BA74" s="8"/>
      <c r="BB74" s="4" t="s">
        <v>3020</v>
      </c>
      <c r="BC74" s="10" t="s">
        <v>3909</v>
      </c>
      <c r="BD74" s="4" t="s">
        <v>2867</v>
      </c>
      <c r="BE74" s="4"/>
      <c r="BF74" s="4"/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8"/>
      <c r="BR74" s="4" t="s">
        <v>1243</v>
      </c>
      <c r="BS74" s="12"/>
      <c r="BT74" s="12" t="s">
        <v>1321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5</v>
      </c>
      <c r="BY74" s="12">
        <v>3.66</v>
      </c>
      <c r="BZ74" s="12"/>
      <c r="CA74" s="12"/>
      <c r="CB74" s="12" t="s">
        <v>2967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34</v>
      </c>
      <c r="CX74" s="313"/>
      <c r="CY74" s="88"/>
      <c r="CZ74" s="411"/>
      <c r="DA74" s="181"/>
      <c r="DB74" s="181"/>
      <c r="DC74" s="9" t="s">
        <v>312</v>
      </c>
      <c r="DD74" s="9" t="s">
        <v>123</v>
      </c>
      <c r="DE74" s="1"/>
      <c r="DF74" s="12"/>
      <c r="DG74" s="12"/>
      <c r="DH74" s="12"/>
      <c r="DI74" s="12"/>
      <c r="DJ74" s="12"/>
      <c r="DK74" s="9"/>
      <c r="DL74" s="12"/>
    </row>
    <row r="75" spans="1:116" s="114" customFormat="1" ht="46.8" x14ac:dyDescent="0.3">
      <c r="A75" s="15" t="s">
        <v>1183</v>
      </c>
      <c r="B75" s="3" t="s">
        <v>593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9"/>
        <v>24</v>
      </c>
      <c r="I75" s="12" t="str">
        <f t="shared" si="10"/>
        <v>08</v>
      </c>
      <c r="J75" s="12" t="str">
        <f t="shared" si="11"/>
        <v>1979</v>
      </c>
      <c r="K75" s="4" t="s">
        <v>1383</v>
      </c>
      <c r="L75" s="4" t="s">
        <v>594</v>
      </c>
      <c r="M75" s="4" t="s">
        <v>1296</v>
      </c>
      <c r="N75" s="8"/>
      <c r="O75" s="6" t="s">
        <v>2579</v>
      </c>
      <c r="P75" s="7" t="s">
        <v>2580</v>
      </c>
      <c r="Q75" s="6" t="s">
        <v>1499</v>
      </c>
      <c r="R75" s="6" t="s">
        <v>3318</v>
      </c>
      <c r="S75" s="12" t="s">
        <v>3101</v>
      </c>
      <c r="T75" s="8"/>
      <c r="U75" s="12" t="s">
        <v>3385</v>
      </c>
      <c r="V75" s="6" t="s">
        <v>2581</v>
      </c>
      <c r="W75" s="8"/>
      <c r="X75" s="6" t="s">
        <v>2582</v>
      </c>
      <c r="Y75" s="6" t="s">
        <v>22</v>
      </c>
      <c r="Z75" s="12" t="s">
        <v>3621</v>
      </c>
      <c r="AA75" s="8"/>
      <c r="AB75" s="9" t="s">
        <v>139</v>
      </c>
      <c r="AC75" s="4" t="s">
        <v>35</v>
      </c>
      <c r="AD75" s="9" t="s">
        <v>139</v>
      </c>
      <c r="AE75" s="4" t="s">
        <v>104</v>
      </c>
      <c r="AF75" s="8"/>
      <c r="AG75" s="9" t="s">
        <v>123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Phương pháp giảng dạy Vật lý</v>
      </c>
      <c r="AX75" s="4" t="s">
        <v>595</v>
      </c>
      <c r="AY75" s="4"/>
      <c r="AZ75" s="8"/>
      <c r="BA75" s="8"/>
      <c r="BB75" s="4" t="s">
        <v>3021</v>
      </c>
      <c r="BC75" s="4"/>
      <c r="BD75" s="4" t="s">
        <v>1483</v>
      </c>
      <c r="BE75" s="4"/>
      <c r="BF75" s="4"/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8"/>
      <c r="BR75" s="4" t="s">
        <v>3933</v>
      </c>
      <c r="BS75" s="12"/>
      <c r="BT75" s="12" t="s">
        <v>3833</v>
      </c>
      <c r="BU75" s="12" t="str">
        <f>INDEX([1]DATA!$O$10:$O$285,MATCH(B75,[1]DATA!$C$10:$C$285,0))</f>
        <v>V.07.01.03</v>
      </c>
      <c r="BV75" s="4" t="s">
        <v>1311</v>
      </c>
      <c r="BW75" s="12"/>
      <c r="BX75" s="4">
        <v>4</v>
      </c>
      <c r="BY75" s="4">
        <v>3.33</v>
      </c>
      <c r="BZ75" s="4"/>
      <c r="CA75" s="4"/>
      <c r="CB75" s="4" t="s">
        <v>1318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79</v>
      </c>
      <c r="CX75" s="313"/>
      <c r="CY75" s="88"/>
      <c r="CZ75" s="411"/>
      <c r="DA75" s="181"/>
      <c r="DB75" s="181"/>
      <c r="DC75" s="9" t="s">
        <v>123</v>
      </c>
      <c r="DD75" s="9" t="s">
        <v>139</v>
      </c>
      <c r="DE75" s="1"/>
      <c r="DF75" s="12"/>
      <c r="DG75" s="12"/>
      <c r="DH75" s="12"/>
      <c r="DI75" s="12"/>
      <c r="DJ75" s="12"/>
      <c r="DK75" s="9"/>
      <c r="DL75" s="12"/>
    </row>
    <row r="76" spans="1:116" s="114" customFormat="1" ht="62.4" x14ac:dyDescent="0.3">
      <c r="A76" s="15" t="s">
        <v>1184</v>
      </c>
      <c r="B76" s="3" t="s">
        <v>445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9"/>
        <v>01</v>
      </c>
      <c r="I76" s="12" t="str">
        <f t="shared" si="10"/>
        <v>01</v>
      </c>
      <c r="J76" s="12" t="str">
        <f t="shared" si="11"/>
        <v>1969</v>
      </c>
      <c r="K76" s="4" t="s">
        <v>1364</v>
      </c>
      <c r="L76" s="4" t="s">
        <v>446</v>
      </c>
      <c r="M76" s="4" t="s">
        <v>1296</v>
      </c>
      <c r="N76" s="8"/>
      <c r="O76" s="6" t="s">
        <v>1540</v>
      </c>
      <c r="P76" s="7" t="s">
        <v>1541</v>
      </c>
      <c r="Q76" s="6" t="s">
        <v>1499</v>
      </c>
      <c r="R76" s="6" t="s">
        <v>3318</v>
      </c>
      <c r="S76" s="12" t="s">
        <v>3101</v>
      </c>
      <c r="T76" s="8"/>
      <c r="U76" s="12" t="s">
        <v>3386</v>
      </c>
      <c r="V76" s="6" t="s">
        <v>1542</v>
      </c>
      <c r="W76" s="8"/>
      <c r="X76" s="6" t="s">
        <v>1543</v>
      </c>
      <c r="Y76" s="21" t="s">
        <v>1544</v>
      </c>
      <c r="Z76" s="12" t="s">
        <v>3622</v>
      </c>
      <c r="AA76" s="8"/>
      <c r="AB76" s="9" t="s">
        <v>67</v>
      </c>
      <c r="AC76" s="4" t="s">
        <v>35</v>
      </c>
      <c r="AD76" s="9" t="s">
        <v>447</v>
      </c>
      <c r="AE76" s="4" t="s">
        <v>25</v>
      </c>
      <c r="AF76" s="8"/>
      <c r="AG76" s="9" t="s">
        <v>67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Sư phạm Toán</v>
      </c>
      <c r="AX76" s="4" t="s">
        <v>448</v>
      </c>
      <c r="AY76" s="4"/>
      <c r="AZ76" s="8"/>
      <c r="BA76" s="8"/>
      <c r="BB76" s="4" t="s">
        <v>1248</v>
      </c>
      <c r="BC76" s="4"/>
      <c r="BD76" s="4" t="s">
        <v>1248</v>
      </c>
      <c r="BE76" s="4"/>
      <c r="BF76" s="4"/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8"/>
      <c r="BR76" s="4" t="s">
        <v>1243</v>
      </c>
      <c r="BS76" s="12"/>
      <c r="BT76" s="12" t="s">
        <v>1321</v>
      </c>
      <c r="BU76" s="12" t="str">
        <f>INDEX([1]DATA!$O$10:$O$285,MATCH(B76,[1]DATA!$C$10:$C$285,0))</f>
        <v>V.07.01.03</v>
      </c>
      <c r="BV76" s="4" t="s">
        <v>1311</v>
      </c>
      <c r="BW76" s="12"/>
      <c r="BX76" s="4">
        <v>8</v>
      </c>
      <c r="BY76" s="4">
        <v>4.6500000000000004</v>
      </c>
      <c r="BZ76" s="4"/>
      <c r="CA76" s="4"/>
      <c r="CB76" s="4" t="s">
        <v>91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 t="s">
        <v>1321</v>
      </c>
      <c r="CX76" s="313"/>
      <c r="CY76" s="88"/>
      <c r="CZ76" s="411"/>
      <c r="DA76" s="181"/>
      <c r="DB76" s="181"/>
      <c r="DC76" s="9" t="s">
        <v>67</v>
      </c>
      <c r="DD76" s="9" t="s">
        <v>447</v>
      </c>
      <c r="DE76" s="1"/>
      <c r="DF76" s="12"/>
      <c r="DG76" s="12"/>
      <c r="DH76" s="12"/>
      <c r="DI76" s="12"/>
      <c r="DJ76" s="12"/>
      <c r="DK76" s="9"/>
      <c r="DL76" s="12"/>
    </row>
    <row r="77" spans="1:116" s="114" customFormat="1" ht="78" x14ac:dyDescent="0.3">
      <c r="A77" s="15" t="s">
        <v>1185</v>
      </c>
      <c r="B77" s="3" t="s">
        <v>496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9"/>
        <v>01</v>
      </c>
      <c r="I77" s="12" t="str">
        <f t="shared" si="10"/>
        <v>01</v>
      </c>
      <c r="J77" s="12" t="str">
        <f t="shared" si="11"/>
        <v>1975</v>
      </c>
      <c r="K77" s="4" t="s">
        <v>1368</v>
      </c>
      <c r="L77" s="4" t="s">
        <v>497</v>
      </c>
      <c r="M77" s="4" t="s">
        <v>1296</v>
      </c>
      <c r="N77" s="8"/>
      <c r="O77" s="11" t="s">
        <v>1575</v>
      </c>
      <c r="P77" s="14" t="s">
        <v>3119</v>
      </c>
      <c r="Q77" s="6" t="s">
        <v>1656</v>
      </c>
      <c r="R77" s="6" t="s">
        <v>3318</v>
      </c>
      <c r="S77" s="12" t="s">
        <v>3101</v>
      </c>
      <c r="T77" s="8"/>
      <c r="U77" s="12" t="s">
        <v>3387</v>
      </c>
      <c r="V77" s="6" t="s">
        <v>1576</v>
      </c>
      <c r="W77" s="8"/>
      <c r="X77" s="6" t="s">
        <v>1577</v>
      </c>
      <c r="Y77" s="6" t="s">
        <v>1578</v>
      </c>
      <c r="Z77" s="12" t="s">
        <v>3623</v>
      </c>
      <c r="AA77" s="8"/>
      <c r="AB77" s="9" t="s">
        <v>123</v>
      </c>
      <c r="AC77" s="4" t="s">
        <v>35</v>
      </c>
      <c r="AD77" s="9" t="s">
        <v>123</v>
      </c>
      <c r="AE77" s="4" t="s">
        <v>104</v>
      </c>
      <c r="AF77" s="8"/>
      <c r="AG77" s="9" t="s">
        <v>123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Vật lý nguyên tử, hạt nhân và năng lượng cao</v>
      </c>
      <c r="AX77" s="4" t="s">
        <v>498</v>
      </c>
      <c r="AY77" s="4"/>
      <c r="AZ77" s="8"/>
      <c r="BA77" s="8"/>
      <c r="BB77" s="4" t="s">
        <v>1248</v>
      </c>
      <c r="BC77" s="4"/>
      <c r="BD77" s="4" t="s">
        <v>1248</v>
      </c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8"/>
      <c r="BR77" s="4" t="s">
        <v>34</v>
      </c>
      <c r="BS77" s="12"/>
      <c r="BT77" s="12" t="s">
        <v>1321</v>
      </c>
      <c r="BU77" s="12" t="str">
        <f>INDEX([1]DATA!$O$10:$O$285,MATCH(B77,[1]DATA!$C$10:$C$285,0))</f>
        <v>V.07.01.03</v>
      </c>
      <c r="BV77" s="12" t="s">
        <v>1311</v>
      </c>
      <c r="BW77" s="12"/>
      <c r="BX77" s="12">
        <v>5</v>
      </c>
      <c r="BY77" s="12">
        <v>3.66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2" t="s">
        <v>3267</v>
      </c>
      <c r="CX77" s="312"/>
      <c r="CY77" s="88"/>
      <c r="CZ77" s="411"/>
      <c r="DA77" s="181"/>
      <c r="DB77" s="181"/>
      <c r="DC77" s="9" t="s">
        <v>123</v>
      </c>
      <c r="DD77" s="9" t="s">
        <v>123</v>
      </c>
      <c r="DE77" s="1"/>
      <c r="DF77" s="12"/>
      <c r="DG77" s="12"/>
      <c r="DH77" s="12"/>
      <c r="DI77" s="12"/>
      <c r="DJ77" s="12"/>
      <c r="DK77" s="9"/>
      <c r="DL77" s="12"/>
    </row>
    <row r="78" spans="1:116" s="114" customFormat="1" ht="78" hidden="1" x14ac:dyDescent="0.3">
      <c r="A78" s="15" t="s">
        <v>1186</v>
      </c>
      <c r="B78" s="3" t="s">
        <v>763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9"/>
        <v>12</v>
      </c>
      <c r="I78" s="12" t="str">
        <f t="shared" si="10"/>
        <v>02</v>
      </c>
      <c r="J78" s="12" t="str">
        <f t="shared" si="11"/>
        <v>1986</v>
      </c>
      <c r="K78" s="4" t="s">
        <v>3388</v>
      </c>
      <c r="L78" s="4" t="s">
        <v>764</v>
      </c>
      <c r="M78" s="4" t="s">
        <v>1296</v>
      </c>
      <c r="N78" s="8"/>
      <c r="O78" s="6" t="s">
        <v>1460</v>
      </c>
      <c r="P78" s="14" t="s">
        <v>3122</v>
      </c>
      <c r="Q78" s="6" t="s">
        <v>1499</v>
      </c>
      <c r="R78" s="6" t="s">
        <v>3318</v>
      </c>
      <c r="S78" s="12" t="s">
        <v>3101</v>
      </c>
      <c r="T78" s="8"/>
      <c r="U78" s="12" t="s">
        <v>3388</v>
      </c>
      <c r="V78" s="6" t="s">
        <v>1664</v>
      </c>
      <c r="W78" s="8"/>
      <c r="X78" s="6" t="s">
        <v>1665</v>
      </c>
      <c r="Y78" s="21" t="s">
        <v>1666</v>
      </c>
      <c r="Z78" s="12" t="s">
        <v>3624</v>
      </c>
      <c r="AA78" s="8"/>
      <c r="AB78" s="9" t="s">
        <v>228</v>
      </c>
      <c r="AC78" s="4" t="s">
        <v>35</v>
      </c>
      <c r="AD78" s="9" t="s">
        <v>228</v>
      </c>
      <c r="AE78" s="4" t="s">
        <v>104</v>
      </c>
      <c r="AF78" s="8"/>
      <c r="AG78" s="9" t="s">
        <v>228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Toán giải tích</v>
      </c>
      <c r="AX78" s="4" t="s">
        <v>765</v>
      </c>
      <c r="AY78" s="4"/>
      <c r="AZ78" s="8"/>
      <c r="BA78" s="8"/>
      <c r="BB78" s="4" t="s">
        <v>1244</v>
      </c>
      <c r="BC78" s="15" t="s">
        <v>3909</v>
      </c>
      <c r="BD78" s="4" t="s">
        <v>1244</v>
      </c>
      <c r="BE78" s="4"/>
      <c r="BF78" s="4"/>
      <c r="BG78" s="8"/>
      <c r="BH78" s="12" t="str">
        <f>INDEX([1]DATA!$Z$10:$Z$285,MATCH(B78,[1]DATA!$C$10:$C$285,0))</f>
        <v>Sơ cấp</v>
      </c>
      <c r="BI78" s="4" t="s">
        <v>37</v>
      </c>
      <c r="BJ78" s="4" t="s">
        <v>115</v>
      </c>
      <c r="BK78" s="4" t="s">
        <v>22</v>
      </c>
      <c r="BL78" s="4" t="s">
        <v>22</v>
      </c>
      <c r="BM78" s="4" t="s">
        <v>3833</v>
      </c>
      <c r="BN78" s="4" t="s">
        <v>79</v>
      </c>
      <c r="BO78" s="4"/>
      <c r="BP78" s="8"/>
      <c r="BQ78" s="8"/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2</v>
      </c>
      <c r="BY78" s="12">
        <v>2.67</v>
      </c>
      <c r="BZ78" s="12"/>
      <c r="CA78" s="12"/>
      <c r="CB78" s="12" t="s">
        <v>1318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34</v>
      </c>
      <c r="CX78" s="313"/>
      <c r="CY78" s="88"/>
      <c r="CZ78" s="411"/>
      <c r="DA78" s="181"/>
      <c r="DB78" s="181"/>
      <c r="DC78" s="9" t="s">
        <v>228</v>
      </c>
      <c r="DD78" s="9" t="s">
        <v>228</v>
      </c>
      <c r="DE78" s="1"/>
      <c r="DF78" s="12"/>
      <c r="DG78" s="12"/>
      <c r="DH78" s="12"/>
      <c r="DI78" s="12"/>
      <c r="DJ78" s="12"/>
      <c r="DK78" s="9"/>
      <c r="DL78" s="12"/>
    </row>
    <row r="79" spans="1:116" s="114" customFormat="1" ht="78" x14ac:dyDescent="0.3">
      <c r="A79" s="15" t="s">
        <v>1187</v>
      </c>
      <c r="B79" s="3" t="s">
        <v>639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9"/>
        <v>16</v>
      </c>
      <c r="I79" s="12" t="str">
        <f t="shared" si="10"/>
        <v>12</v>
      </c>
      <c r="J79" s="12" t="str">
        <f t="shared" si="11"/>
        <v>1983</v>
      </c>
      <c r="K79" s="4" t="s">
        <v>1342</v>
      </c>
      <c r="L79" s="4" t="s">
        <v>640</v>
      </c>
      <c r="M79" s="4" t="s">
        <v>1296</v>
      </c>
      <c r="N79" s="8"/>
      <c r="O79" s="11" t="s">
        <v>1465</v>
      </c>
      <c r="P79" s="14" t="s">
        <v>1682</v>
      </c>
      <c r="Q79" s="6" t="s">
        <v>1656</v>
      </c>
      <c r="R79" s="6" t="s">
        <v>3318</v>
      </c>
      <c r="S79" s="12" t="s">
        <v>3101</v>
      </c>
      <c r="T79" s="8"/>
      <c r="U79" s="12" t="s">
        <v>3389</v>
      </c>
      <c r="V79" s="6" t="s">
        <v>1683</v>
      </c>
      <c r="W79" s="8"/>
      <c r="X79" s="6" t="s">
        <v>1684</v>
      </c>
      <c r="Y79" s="6" t="s">
        <v>22</v>
      </c>
      <c r="Z79" s="12" t="s">
        <v>3625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 t="s">
        <v>1245</v>
      </c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Giáo dục thể chất</v>
      </c>
      <c r="AX79" s="4" t="s">
        <v>314</v>
      </c>
      <c r="AY79" s="4"/>
      <c r="AZ79" s="8"/>
      <c r="BA79" s="8"/>
      <c r="BB79" s="4" t="s">
        <v>1248</v>
      </c>
      <c r="BC79" s="10" t="s">
        <v>3909</v>
      </c>
      <c r="BD79" s="4" t="s">
        <v>1248</v>
      </c>
      <c r="BE79" s="4"/>
      <c r="BF79" s="4"/>
      <c r="BG79" s="8"/>
      <c r="BH79" s="12" t="str">
        <f>INDEX([1]DATA!$Z$10:$Z$285,MATCH(B79,[1]DATA!$C$10:$C$285,0))</f>
        <v>Sơ cấp</v>
      </c>
      <c r="BI79" s="4" t="s">
        <v>79</v>
      </c>
      <c r="BJ79" s="4" t="s">
        <v>47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8"/>
      <c r="BR79" s="4" t="s">
        <v>1243</v>
      </c>
      <c r="BS79" s="12"/>
      <c r="BT79" s="12" t="s">
        <v>1321</v>
      </c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2" t="s">
        <v>3268</v>
      </c>
      <c r="CX79" s="312"/>
      <c r="CY79" s="88"/>
      <c r="CZ79" s="411"/>
      <c r="DA79" s="181"/>
      <c r="DB79" s="181"/>
      <c r="DC79" s="9" t="s">
        <v>142</v>
      </c>
      <c r="DD79" s="9" t="s">
        <v>142</v>
      </c>
      <c r="DE79" s="1"/>
      <c r="DF79" s="12"/>
      <c r="DG79" s="12"/>
      <c r="DH79" s="12"/>
      <c r="DI79" s="12"/>
      <c r="DJ79" s="12"/>
      <c r="DK79" s="9"/>
      <c r="DL79" s="12"/>
    </row>
    <row r="80" spans="1:116" s="114" customFormat="1" ht="62.4" x14ac:dyDescent="0.3">
      <c r="A80" s="15" t="s">
        <v>1188</v>
      </c>
      <c r="B80" s="3" t="s">
        <v>655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9"/>
        <v>08</v>
      </c>
      <c r="I80" s="12" t="str">
        <f t="shared" si="10"/>
        <v>04</v>
      </c>
      <c r="J80" s="12" t="str">
        <f t="shared" si="11"/>
        <v>1986</v>
      </c>
      <c r="K80" s="4" t="s">
        <v>1371</v>
      </c>
      <c r="L80" s="4" t="s">
        <v>656</v>
      </c>
      <c r="M80" s="4" t="s">
        <v>1296</v>
      </c>
      <c r="N80" s="8"/>
      <c r="O80" s="6" t="s">
        <v>1464</v>
      </c>
      <c r="P80" s="14" t="s">
        <v>1699</v>
      </c>
      <c r="Q80" s="6" t="s">
        <v>1499</v>
      </c>
      <c r="R80" s="6" t="s">
        <v>3318</v>
      </c>
      <c r="S80" s="12" t="s">
        <v>3101</v>
      </c>
      <c r="T80" s="8"/>
      <c r="U80" s="12" t="s">
        <v>3390</v>
      </c>
      <c r="V80" s="6" t="s">
        <v>1700</v>
      </c>
      <c r="W80" s="8"/>
      <c r="X80" s="6" t="s">
        <v>1701</v>
      </c>
      <c r="Y80" s="6" t="s">
        <v>22</v>
      </c>
      <c r="Z80" s="12" t="s">
        <v>3626</v>
      </c>
      <c r="AA80" s="8"/>
      <c r="AB80" s="9" t="s">
        <v>139</v>
      </c>
      <c r="AC80" s="4" t="s">
        <v>35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Toán ứng dụng</v>
      </c>
      <c r="AX80" s="4" t="s">
        <v>657</v>
      </c>
      <c r="AY80" s="4"/>
      <c r="AZ80" s="8"/>
      <c r="BA80" s="8"/>
      <c r="BB80" s="10" t="s">
        <v>3022</v>
      </c>
      <c r="BC80" s="15" t="s">
        <v>3909</v>
      </c>
      <c r="BD80" s="4" t="s">
        <v>1483</v>
      </c>
      <c r="BE80" s="4"/>
      <c r="BF80" s="4"/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3833</v>
      </c>
      <c r="BN80" s="4" t="s">
        <v>79</v>
      </c>
      <c r="BO80" s="4"/>
      <c r="BP80" s="8"/>
      <c r="BQ80" s="8"/>
      <c r="BR80" s="4" t="s">
        <v>50</v>
      </c>
      <c r="BS80" s="12"/>
      <c r="BT80" s="12" t="s">
        <v>50</v>
      </c>
      <c r="BU80" s="12" t="str">
        <f>INDEX([1]DATA!$O$10:$O$285,MATCH(B80,[1]DATA!$C$10:$C$285,0))</f>
        <v>V.07.01.03</v>
      </c>
      <c r="BV80" s="12" t="s">
        <v>1311</v>
      </c>
      <c r="BW80" s="12"/>
      <c r="BX80" s="12">
        <v>4</v>
      </c>
      <c r="BY80" s="12">
        <v>3.33</v>
      </c>
      <c r="BZ80" s="12"/>
      <c r="CA80" s="12"/>
      <c r="CB80" s="12" t="s">
        <v>1318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313" t="s">
        <v>3028</v>
      </c>
      <c r="CX80" s="313"/>
      <c r="CY80" s="88"/>
      <c r="CZ80" s="411"/>
      <c r="DA80" s="181"/>
      <c r="DB80" s="181"/>
      <c r="DC80" s="9" t="s">
        <v>139</v>
      </c>
      <c r="DD80" s="9" t="s">
        <v>139</v>
      </c>
      <c r="DE80" s="1"/>
      <c r="DF80" s="12"/>
      <c r="DG80" s="12"/>
      <c r="DH80" s="12"/>
      <c r="DI80" s="12"/>
      <c r="DJ80" s="12"/>
      <c r="DK80" s="9"/>
      <c r="DL80" s="12"/>
    </row>
    <row r="81" spans="1:116" s="114" customFormat="1" ht="62.4" x14ac:dyDescent="0.3">
      <c r="A81" s="15" t="s">
        <v>1189</v>
      </c>
      <c r="B81" s="3" t="s">
        <v>624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9"/>
        <v>23</v>
      </c>
      <c r="I81" s="12" t="str">
        <f t="shared" si="10"/>
        <v>07</v>
      </c>
      <c r="J81" s="12" t="str">
        <f t="shared" si="11"/>
        <v>1982</v>
      </c>
      <c r="K81" s="4" t="s">
        <v>1353</v>
      </c>
      <c r="L81" s="4" t="s">
        <v>625</v>
      </c>
      <c r="M81" s="4" t="s">
        <v>1296</v>
      </c>
      <c r="N81" s="8"/>
      <c r="O81" s="6" t="s">
        <v>1882</v>
      </c>
      <c r="P81" s="7" t="s">
        <v>1883</v>
      </c>
      <c r="Q81" s="6" t="s">
        <v>1499</v>
      </c>
      <c r="R81" s="6" t="s">
        <v>3318</v>
      </c>
      <c r="S81" s="12" t="s">
        <v>3101</v>
      </c>
      <c r="T81" s="8"/>
      <c r="U81" s="12" t="s">
        <v>3381</v>
      </c>
      <c r="V81" s="6" t="s">
        <v>1884</v>
      </c>
      <c r="W81" s="8"/>
      <c r="X81" s="6" t="s">
        <v>1885</v>
      </c>
      <c r="Y81" s="6" t="s">
        <v>22</v>
      </c>
      <c r="Z81" s="12" t="s">
        <v>3628</v>
      </c>
      <c r="AA81" s="8"/>
      <c r="AB81" s="9" t="s">
        <v>105</v>
      </c>
      <c r="AC81" s="4" t="s">
        <v>35</v>
      </c>
      <c r="AD81" s="9" t="s">
        <v>105</v>
      </c>
      <c r="AE81" s="4" t="s">
        <v>104</v>
      </c>
      <c r="AF81" s="8"/>
      <c r="AG81" s="9" t="s">
        <v>626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sinh học</v>
      </c>
      <c r="AX81" s="4" t="s">
        <v>627</v>
      </c>
      <c r="AY81" s="4"/>
      <c r="AZ81" s="8"/>
      <c r="BA81" s="8"/>
      <c r="BB81" s="4" t="s">
        <v>3024</v>
      </c>
      <c r="BC81" s="4" t="s">
        <v>3909</v>
      </c>
      <c r="BD81" s="4" t="s">
        <v>1263</v>
      </c>
      <c r="BE81" s="4"/>
      <c r="BF81" s="4"/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8"/>
      <c r="BR81" s="4" t="s">
        <v>50</v>
      </c>
      <c r="BS81" s="12"/>
      <c r="BT81" s="12" t="s">
        <v>50</v>
      </c>
      <c r="BU81" s="12" t="str">
        <f>INDEX([1]DATA!$O$10:$O$285,MATCH(B81,[1]DATA!$C$10:$C$285,0))</f>
        <v>V.07.01.03</v>
      </c>
      <c r="BV81" s="4" t="s">
        <v>1311</v>
      </c>
      <c r="BW81" s="12"/>
      <c r="BX81" s="4">
        <v>3</v>
      </c>
      <c r="BY81" s="4">
        <v>3</v>
      </c>
      <c r="BZ81" s="4"/>
      <c r="CA81" s="4"/>
      <c r="CB81" s="4" t="s">
        <v>58</v>
      </c>
      <c r="CC81" s="4" t="s">
        <v>3236</v>
      </c>
      <c r="CD81" s="10" t="s">
        <v>2958</v>
      </c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3832</v>
      </c>
      <c r="CX81" s="313"/>
      <c r="CY81" s="88"/>
      <c r="CZ81" s="411"/>
      <c r="DA81" s="181"/>
      <c r="DB81" s="181"/>
      <c r="DC81" s="9" t="s">
        <v>626</v>
      </c>
      <c r="DD81" s="9" t="s">
        <v>105</v>
      </c>
      <c r="DE81" s="1"/>
      <c r="DF81" s="12"/>
      <c r="DG81" s="12"/>
      <c r="DH81" s="12"/>
      <c r="DI81" s="12"/>
      <c r="DJ81" s="12"/>
      <c r="DK81" s="9"/>
      <c r="DL81" s="12"/>
    </row>
    <row r="82" spans="1:116" s="114" customFormat="1" ht="46.8" hidden="1" x14ac:dyDescent="0.3">
      <c r="A82" s="15" t="s">
        <v>1190</v>
      </c>
      <c r="B82" s="3" t="s">
        <v>393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9"/>
        <v>12</v>
      </c>
      <c r="I82" s="12" t="str">
        <f t="shared" si="10"/>
        <v>09</v>
      </c>
      <c r="J82" s="12" t="str">
        <f t="shared" si="11"/>
        <v>1979</v>
      </c>
      <c r="K82" s="4" t="s">
        <v>1352</v>
      </c>
      <c r="L82" s="4" t="s">
        <v>394</v>
      </c>
      <c r="M82" s="4" t="s">
        <v>1296</v>
      </c>
      <c r="N82" s="8"/>
      <c r="O82" s="11" t="s">
        <v>1951</v>
      </c>
      <c r="P82" s="14" t="s">
        <v>1952</v>
      </c>
      <c r="Q82" s="6" t="s">
        <v>1499</v>
      </c>
      <c r="R82" s="6" t="s">
        <v>3318</v>
      </c>
      <c r="S82" s="12" t="s">
        <v>3321</v>
      </c>
      <c r="T82" s="8"/>
      <c r="U82" s="12" t="s">
        <v>3391</v>
      </c>
      <c r="V82" s="6" t="s">
        <v>1953</v>
      </c>
      <c r="W82" s="8"/>
      <c r="X82" s="6" t="s">
        <v>1954</v>
      </c>
      <c r="Y82" s="6" t="s">
        <v>1955</v>
      </c>
      <c r="Z82" s="12" t="s">
        <v>3629</v>
      </c>
      <c r="AA82" s="8"/>
      <c r="AB82" s="9" t="s">
        <v>295</v>
      </c>
      <c r="AC82" s="4" t="s">
        <v>35</v>
      </c>
      <c r="AD82" s="9" t="s">
        <v>295</v>
      </c>
      <c r="AE82" s="4" t="s">
        <v>104</v>
      </c>
      <c r="AF82" s="8"/>
      <c r="AG82" s="9" t="s">
        <v>395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Khoa học giáo dục</v>
      </c>
      <c r="AX82" s="4" t="s">
        <v>98</v>
      </c>
      <c r="AY82" s="4"/>
      <c r="AZ82" s="8"/>
      <c r="BA82" s="8"/>
      <c r="BB82" s="4" t="s">
        <v>1325</v>
      </c>
      <c r="BC82" s="4" t="s">
        <v>3909</v>
      </c>
      <c r="BD82" s="4" t="s">
        <v>1258</v>
      </c>
      <c r="BE82" s="4"/>
      <c r="BF82" s="4"/>
      <c r="BG82" s="8"/>
      <c r="BH82" s="12" t="str">
        <f>INDEX([1]DATA!$Z$10:$Z$285,MATCH(B82,[1]DATA!$C$10:$C$285,0))</f>
        <v>Sơ cấp</v>
      </c>
      <c r="BI82" s="4" t="s">
        <v>37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8"/>
      <c r="BR82" s="4" t="s">
        <v>34</v>
      </c>
      <c r="BS82" s="12"/>
      <c r="BT82" s="12" t="s">
        <v>34</v>
      </c>
      <c r="BU82" s="12" t="str">
        <f>INDEX([1]DATA!$O$10:$O$285,MATCH(B82,[1]DATA!$C$10:$C$285,0))</f>
        <v>V.07.01.03</v>
      </c>
      <c r="BV82" s="4" t="s">
        <v>1311</v>
      </c>
      <c r="BW82" s="12"/>
      <c r="BX82" s="4">
        <v>5</v>
      </c>
      <c r="BY82" s="4">
        <v>3.66</v>
      </c>
      <c r="BZ82" s="4"/>
      <c r="CA82" s="4"/>
      <c r="CB82" s="4" t="s">
        <v>91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34</v>
      </c>
      <c r="CX82" s="313"/>
      <c r="CY82" s="88"/>
      <c r="CZ82" s="411"/>
      <c r="DA82" s="181"/>
      <c r="DB82" s="181"/>
      <c r="DC82" s="9" t="s">
        <v>395</v>
      </c>
      <c r="DD82" s="9" t="s">
        <v>295</v>
      </c>
      <c r="DE82" s="1"/>
      <c r="DF82" s="12"/>
      <c r="DG82" s="12"/>
      <c r="DH82" s="12"/>
      <c r="DI82" s="12"/>
      <c r="DJ82" s="12"/>
      <c r="DK82" s="9"/>
      <c r="DL82" s="12"/>
    </row>
    <row r="83" spans="1:116" s="114" customFormat="1" ht="31.2" hidden="1" x14ac:dyDescent="0.3">
      <c r="A83" s="15" t="s">
        <v>1191</v>
      </c>
      <c r="B83" s="3" t="s">
        <v>418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9"/>
        <v>02</v>
      </c>
      <c r="I83" s="12" t="str">
        <f t="shared" si="10"/>
        <v>09</v>
      </c>
      <c r="J83" s="12" t="str">
        <f t="shared" si="11"/>
        <v>1965</v>
      </c>
      <c r="K83" s="4" t="s">
        <v>1382</v>
      </c>
      <c r="L83" s="4" t="s">
        <v>419</v>
      </c>
      <c r="M83" s="4" t="s">
        <v>1296</v>
      </c>
      <c r="N83" s="8"/>
      <c r="O83" s="6" t="s">
        <v>1985</v>
      </c>
      <c r="P83" s="7" t="s">
        <v>1986</v>
      </c>
      <c r="Q83" s="6" t="s">
        <v>1498</v>
      </c>
      <c r="R83" s="6" t="s">
        <v>3318</v>
      </c>
      <c r="S83" s="12" t="s">
        <v>3320</v>
      </c>
      <c r="T83" s="8"/>
      <c r="U83" s="12" t="s">
        <v>3392</v>
      </c>
      <c r="V83" s="6" t="s">
        <v>1987</v>
      </c>
      <c r="W83" s="8"/>
      <c r="X83" s="6" t="s">
        <v>1988</v>
      </c>
      <c r="Y83" s="6" t="s">
        <v>22</v>
      </c>
      <c r="Z83" s="12" t="s">
        <v>3630</v>
      </c>
      <c r="AA83" s="8"/>
      <c r="AB83" s="9" t="s">
        <v>420</v>
      </c>
      <c r="AC83" s="4" t="s">
        <v>35</v>
      </c>
      <c r="AD83" s="9" t="s">
        <v>421</v>
      </c>
      <c r="AE83" s="4" t="s">
        <v>25</v>
      </c>
      <c r="AF83" s="8"/>
      <c r="AG83" s="9" t="s">
        <v>420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Thể dục thể thao</v>
      </c>
      <c r="AX83" s="4" t="s">
        <v>422</v>
      </c>
      <c r="AY83" s="4"/>
      <c r="AZ83" s="8"/>
      <c r="BA83" s="8"/>
      <c r="BB83" s="4" t="s">
        <v>3024</v>
      </c>
      <c r="BC83" s="4"/>
      <c r="BD83" s="4" t="s">
        <v>1483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8"/>
      <c r="BR83" s="4" t="s">
        <v>34</v>
      </c>
      <c r="BS83" s="12"/>
      <c r="BT83" s="12" t="s">
        <v>34</v>
      </c>
      <c r="BU83" s="12" t="str">
        <f>INDEX([1]DATA!$O$10:$O$285,MATCH(B83,[1]DATA!$C$10:$C$285,0))</f>
        <v>V.07.01.03</v>
      </c>
      <c r="BV83" s="4" t="s">
        <v>1311</v>
      </c>
      <c r="BW83" s="12"/>
      <c r="BX83" s="4">
        <v>9</v>
      </c>
      <c r="BY83" s="4">
        <v>4.9800000000000004</v>
      </c>
      <c r="BZ83" s="4"/>
      <c r="CA83" s="4" t="s">
        <v>3819</v>
      </c>
      <c r="CB83" s="4" t="s">
        <v>2806</v>
      </c>
      <c r="CC83" s="4"/>
      <c r="CD83" s="4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34</v>
      </c>
      <c r="CX83" s="313"/>
      <c r="CY83" s="88"/>
      <c r="CZ83" s="411"/>
      <c r="DA83" s="181"/>
      <c r="DB83" s="181"/>
      <c r="DC83" s="9" t="s">
        <v>420</v>
      </c>
      <c r="DD83" s="9" t="s">
        <v>421</v>
      </c>
      <c r="DE83" s="1"/>
      <c r="DF83" s="12"/>
      <c r="DG83" s="12"/>
      <c r="DH83" s="12"/>
      <c r="DI83" s="12"/>
      <c r="DJ83" s="12"/>
      <c r="DK83" s="9"/>
      <c r="DL83" s="12"/>
    </row>
    <row r="84" spans="1:116" s="114" customFormat="1" ht="46.8" x14ac:dyDescent="0.3">
      <c r="A84" s="15" t="s">
        <v>1192</v>
      </c>
      <c r="B84" s="3" t="s">
        <v>617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9"/>
        <v>09</v>
      </c>
      <c r="I84" s="12" t="str">
        <f t="shared" si="10"/>
        <v>12</v>
      </c>
      <c r="J84" s="12" t="str">
        <f t="shared" si="11"/>
        <v>1981</v>
      </c>
      <c r="K84" s="4" t="s">
        <v>1383</v>
      </c>
      <c r="L84" s="4" t="s">
        <v>618</v>
      </c>
      <c r="M84" s="4" t="s">
        <v>1296</v>
      </c>
      <c r="N84" s="8"/>
      <c r="O84" s="11" t="s">
        <v>3125</v>
      </c>
      <c r="P84" s="14" t="s">
        <v>1904</v>
      </c>
      <c r="Q84" s="6" t="s">
        <v>1656</v>
      </c>
      <c r="R84" s="6" t="s">
        <v>3318</v>
      </c>
      <c r="S84" s="12" t="s">
        <v>3101</v>
      </c>
      <c r="T84" s="8"/>
      <c r="U84" s="12" t="s">
        <v>3393</v>
      </c>
      <c r="V84" s="6" t="s">
        <v>2020</v>
      </c>
      <c r="W84" s="8"/>
      <c r="X84" s="6" t="s">
        <v>2021</v>
      </c>
      <c r="Y84" s="6" t="s">
        <v>22</v>
      </c>
      <c r="Z84" s="12" t="s">
        <v>3631</v>
      </c>
      <c r="AA84" s="8"/>
      <c r="AB84" s="9" t="s">
        <v>139</v>
      </c>
      <c r="AC84" s="4" t="s">
        <v>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Thể dục thể thao</v>
      </c>
      <c r="AX84" s="4" t="s">
        <v>314</v>
      </c>
      <c r="AY84" s="4"/>
      <c r="AZ84" s="8"/>
      <c r="BA84" s="8"/>
      <c r="BB84" s="4" t="s">
        <v>1248</v>
      </c>
      <c r="BC84" s="10" t="s">
        <v>3909</v>
      </c>
      <c r="BD84" s="4" t="s">
        <v>1248</v>
      </c>
      <c r="BE84" s="4"/>
      <c r="BF84" s="4"/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8"/>
      <c r="BR84" s="4" t="s">
        <v>1243</v>
      </c>
      <c r="BS84" s="12"/>
      <c r="BT84" s="12" t="s">
        <v>1321</v>
      </c>
      <c r="BU84" s="12" t="str">
        <f>INDEX([1]DATA!$O$10:$O$285,MATCH(B84,[1]DATA!$C$10:$C$285,0))</f>
        <v>V.07.01.03</v>
      </c>
      <c r="BV84" s="4" t="s">
        <v>1311</v>
      </c>
      <c r="BW84" s="12"/>
      <c r="BX84" s="4">
        <v>4</v>
      </c>
      <c r="BY84" s="4">
        <v>3.33</v>
      </c>
      <c r="BZ84" s="4"/>
      <c r="CA84" s="4"/>
      <c r="CB84" s="4" t="s">
        <v>2961</v>
      </c>
      <c r="CC84" s="4"/>
      <c r="CD84" s="4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3269</v>
      </c>
      <c r="CX84" s="313"/>
      <c r="CY84" s="88"/>
      <c r="CZ84" s="411"/>
      <c r="DA84" s="181"/>
      <c r="DB84" s="181"/>
      <c r="DC84" s="9" t="s">
        <v>139</v>
      </c>
      <c r="DD84" s="9" t="s">
        <v>139</v>
      </c>
      <c r="DE84" s="1"/>
      <c r="DF84" s="12"/>
      <c r="DG84" s="12"/>
      <c r="DH84" s="12"/>
      <c r="DI84" s="12"/>
      <c r="DJ84" s="12"/>
      <c r="DK84" s="9"/>
      <c r="DL84" s="12"/>
    </row>
    <row r="85" spans="1:116" s="114" customFormat="1" ht="78" hidden="1" x14ac:dyDescent="0.3">
      <c r="A85" s="15" t="s">
        <v>1193</v>
      </c>
      <c r="B85" s="3" t="s">
        <v>537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9"/>
        <v>01</v>
      </c>
      <c r="I85" s="12" t="str">
        <f t="shared" si="10"/>
        <v>01</v>
      </c>
      <c r="J85" s="12" t="str">
        <f t="shared" si="11"/>
        <v>1977</v>
      </c>
      <c r="K85" s="4" t="s">
        <v>1353</v>
      </c>
      <c r="L85" s="4" t="s">
        <v>538</v>
      </c>
      <c r="M85" s="4" t="s">
        <v>1296</v>
      </c>
      <c r="N85" s="8"/>
      <c r="O85" s="6" t="s">
        <v>2077</v>
      </c>
      <c r="P85" s="7" t="s">
        <v>2078</v>
      </c>
      <c r="Q85" s="6" t="s">
        <v>1499</v>
      </c>
      <c r="R85" s="6" t="s">
        <v>3318</v>
      </c>
      <c r="S85" s="12" t="s">
        <v>3101</v>
      </c>
      <c r="T85" s="8"/>
      <c r="U85" s="12" t="s">
        <v>3394</v>
      </c>
      <c r="V85" s="6" t="s">
        <v>2079</v>
      </c>
      <c r="W85" s="8"/>
      <c r="X85" s="11" t="s">
        <v>2080</v>
      </c>
      <c r="Y85" s="21" t="s">
        <v>2081</v>
      </c>
      <c r="Z85" s="12" t="s">
        <v>3632</v>
      </c>
      <c r="AA85" s="8"/>
      <c r="AB85" s="9" t="s">
        <v>139</v>
      </c>
      <c r="AC85" s="4" t="s">
        <v>35</v>
      </c>
      <c r="AD85" s="9" t="s">
        <v>139</v>
      </c>
      <c r="AE85" s="4" t="s">
        <v>104</v>
      </c>
      <c r="AF85" s="8"/>
      <c r="AG85" s="9" t="s">
        <v>43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Thể dục thể chất</v>
      </c>
      <c r="AX85" s="4" t="s">
        <v>314</v>
      </c>
      <c r="AY85" s="4"/>
      <c r="AZ85" s="8"/>
      <c r="BA85" s="8"/>
      <c r="BB85" s="4" t="s">
        <v>1248</v>
      </c>
      <c r="BC85" s="10" t="s">
        <v>3909</v>
      </c>
      <c r="BD85" s="4" t="s">
        <v>1248</v>
      </c>
      <c r="BE85" s="4"/>
      <c r="BF85" s="4"/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2962</v>
      </c>
      <c r="BO85" s="4"/>
      <c r="BP85" s="8"/>
      <c r="BQ85" s="8"/>
      <c r="BR85" s="4" t="s">
        <v>34</v>
      </c>
      <c r="BS85" s="12"/>
      <c r="BT85" s="12" t="s">
        <v>34</v>
      </c>
      <c r="BU85" s="12" t="str">
        <f>INDEX([1]DATA!$O$10:$O$285,MATCH(B85,[1]DATA!$C$10:$C$285,0))</f>
        <v>V.07.01.03</v>
      </c>
      <c r="BV85" s="12" t="s">
        <v>1311</v>
      </c>
      <c r="BW85" s="12"/>
      <c r="BX85" s="12">
        <v>5</v>
      </c>
      <c r="BY85" s="12">
        <v>3.66</v>
      </c>
      <c r="BZ85" s="12"/>
      <c r="CA85" s="12"/>
      <c r="CB85" s="12" t="s">
        <v>1318</v>
      </c>
      <c r="CC85" s="24">
        <v>0.17</v>
      </c>
      <c r="CD85" s="15" t="s">
        <v>3872</v>
      </c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34</v>
      </c>
      <c r="CX85" s="313"/>
      <c r="CY85" s="88"/>
      <c r="CZ85" s="411"/>
      <c r="DA85" s="181"/>
      <c r="DB85" s="181"/>
      <c r="DC85" s="9" t="s">
        <v>43</v>
      </c>
      <c r="DD85" s="9" t="s">
        <v>139</v>
      </c>
      <c r="DE85" s="1"/>
      <c r="DF85" s="12"/>
      <c r="DG85" s="12"/>
      <c r="DH85" s="12"/>
      <c r="DI85" s="12"/>
      <c r="DJ85" s="12"/>
      <c r="DK85" s="9"/>
      <c r="DL85" s="12"/>
    </row>
    <row r="86" spans="1:116" s="114" customFormat="1" ht="46.8" x14ac:dyDescent="0.3">
      <c r="A86" s="15" t="s">
        <v>1194</v>
      </c>
      <c r="B86" s="3" t="s">
        <v>566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9"/>
        <v>29</v>
      </c>
      <c r="I86" s="12" t="str">
        <f t="shared" si="10"/>
        <v>11</v>
      </c>
      <c r="J86" s="12" t="str">
        <f t="shared" si="11"/>
        <v>1979</v>
      </c>
      <c r="K86" s="4" t="s">
        <v>1382</v>
      </c>
      <c r="L86" s="4" t="s">
        <v>567</v>
      </c>
      <c r="M86" s="4" t="s">
        <v>1296</v>
      </c>
      <c r="N86" s="8"/>
      <c r="O86" s="6" t="s">
        <v>2082</v>
      </c>
      <c r="P86" s="14" t="s">
        <v>2083</v>
      </c>
      <c r="Q86" s="6" t="s">
        <v>1499</v>
      </c>
      <c r="R86" s="6" t="s">
        <v>3318</v>
      </c>
      <c r="S86" s="12" t="s">
        <v>3101</v>
      </c>
      <c r="T86" s="8"/>
      <c r="U86" s="12" t="s">
        <v>3395</v>
      </c>
      <c r="V86" s="6" t="s">
        <v>2084</v>
      </c>
      <c r="W86" s="8"/>
      <c r="X86" s="6" t="s">
        <v>2085</v>
      </c>
      <c r="Y86" s="6" t="s">
        <v>22</v>
      </c>
      <c r="Z86" s="12" t="s">
        <v>3633</v>
      </c>
      <c r="AA86" s="8"/>
      <c r="AB86" s="9" t="s">
        <v>123</v>
      </c>
      <c r="AC86" s="4" t="s">
        <v>35</v>
      </c>
      <c r="AD86" s="9" t="s">
        <v>123</v>
      </c>
      <c r="AE86" s="4" t="s">
        <v>104</v>
      </c>
      <c r="AF86" s="8"/>
      <c r="AG86" s="9" t="s">
        <v>123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Giáo dục học</v>
      </c>
      <c r="AX86" s="4" t="s">
        <v>262</v>
      </c>
      <c r="AY86" s="4"/>
      <c r="AZ86" s="8"/>
      <c r="BA86" s="8"/>
      <c r="BB86" s="4" t="s">
        <v>3021</v>
      </c>
      <c r="BC86" s="10" t="s">
        <v>3909</v>
      </c>
      <c r="BD86" s="4" t="s">
        <v>1483</v>
      </c>
      <c r="BE86" s="4"/>
      <c r="BF86" s="4"/>
      <c r="BG86" s="8"/>
      <c r="BH86" s="12" t="str">
        <f>INDEX([1]DATA!$Z$10:$Z$285,MATCH(B86,[1]DATA!$C$10:$C$285,0))</f>
        <v>Sơ cấp</v>
      </c>
      <c r="BI86" s="4" t="s">
        <v>37</v>
      </c>
      <c r="BJ86" s="4" t="s">
        <v>115</v>
      </c>
      <c r="BK86" s="4" t="s">
        <v>22</v>
      </c>
      <c r="BL86" s="4" t="s">
        <v>22</v>
      </c>
      <c r="BM86" s="4" t="s">
        <v>1455</v>
      </c>
      <c r="BN86" s="4" t="s">
        <v>60</v>
      </c>
      <c r="BO86" s="4"/>
      <c r="BP86" s="8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2"/>
      <c r="BX86" s="4">
        <v>5</v>
      </c>
      <c r="BY86" s="4">
        <v>3.66</v>
      </c>
      <c r="BZ86" s="4"/>
      <c r="CA86" s="4"/>
      <c r="CB86" s="4" t="s">
        <v>1318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3030</v>
      </c>
      <c r="CX86" s="313"/>
      <c r="CY86" s="88"/>
      <c r="CZ86" s="411"/>
      <c r="DA86" s="181"/>
      <c r="DB86" s="181"/>
      <c r="DC86" s="9" t="s">
        <v>123</v>
      </c>
      <c r="DD86" s="9" t="s">
        <v>123</v>
      </c>
      <c r="DE86" s="1"/>
      <c r="DF86" s="12"/>
      <c r="DG86" s="12"/>
      <c r="DH86" s="12"/>
      <c r="DI86" s="12"/>
      <c r="DJ86" s="12"/>
      <c r="DK86" s="9"/>
      <c r="DL86" s="12"/>
    </row>
    <row r="87" spans="1:116" s="114" customFormat="1" ht="93.6" x14ac:dyDescent="0.3">
      <c r="A87" s="15" t="s">
        <v>1195</v>
      </c>
      <c r="B87" s="3" t="s">
        <v>441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9"/>
        <v>18</v>
      </c>
      <c r="I87" s="12" t="str">
        <f t="shared" si="10"/>
        <v>09</v>
      </c>
      <c r="J87" s="12" t="str">
        <f t="shared" si="11"/>
        <v>1976</v>
      </c>
      <c r="K87" s="4" t="s">
        <v>1382</v>
      </c>
      <c r="L87" s="4" t="s">
        <v>442</v>
      </c>
      <c r="M87" s="4" t="s">
        <v>1296</v>
      </c>
      <c r="N87" s="8"/>
      <c r="O87" s="11" t="s">
        <v>1458</v>
      </c>
      <c r="P87" s="14" t="s">
        <v>2131</v>
      </c>
      <c r="Q87" s="6" t="s">
        <v>1656</v>
      </c>
      <c r="R87" s="6" t="s">
        <v>3318</v>
      </c>
      <c r="S87" s="12" t="s">
        <v>3101</v>
      </c>
      <c r="T87" s="8"/>
      <c r="U87" s="12" t="s">
        <v>3396</v>
      </c>
      <c r="V87" s="6" t="s">
        <v>1459</v>
      </c>
      <c r="W87" s="8"/>
      <c r="X87" s="6" t="s">
        <v>2132</v>
      </c>
      <c r="Y87" s="6" t="s">
        <v>2133</v>
      </c>
      <c r="Z87" s="12" t="s">
        <v>3634</v>
      </c>
      <c r="AA87" s="8"/>
      <c r="AB87" s="9" t="s">
        <v>246</v>
      </c>
      <c r="AC87" s="4" t="s">
        <v>35</v>
      </c>
      <c r="AD87" s="9" t="s">
        <v>443</v>
      </c>
      <c r="AE87" s="4" t="s">
        <v>25</v>
      </c>
      <c r="AF87" s="8"/>
      <c r="AG87" s="9" t="s">
        <v>246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192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Vật lý kỹ thuật</v>
      </c>
      <c r="AX87" s="4" t="s">
        <v>444</v>
      </c>
      <c r="AY87" s="4"/>
      <c r="AZ87" s="8"/>
      <c r="BA87" s="8"/>
      <c r="BB87" s="4" t="s">
        <v>1248</v>
      </c>
      <c r="BC87" s="10" t="s">
        <v>3909</v>
      </c>
      <c r="BD87" s="4" t="s">
        <v>1248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22</v>
      </c>
      <c r="BM87" s="4" t="s">
        <v>1321</v>
      </c>
      <c r="BN87" s="4" t="s">
        <v>49</v>
      </c>
      <c r="BO87" s="4"/>
      <c r="BP87" s="8"/>
      <c r="BQ87" s="8"/>
      <c r="BR87" s="10" t="s">
        <v>34</v>
      </c>
      <c r="BS87" s="12"/>
      <c r="BT87" s="12" t="s">
        <v>50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2"/>
      <c r="CA87" s="12"/>
      <c r="CB87" s="12" t="s">
        <v>1318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2" t="s">
        <v>3272</v>
      </c>
      <c r="CX87" s="312"/>
      <c r="CY87" s="88"/>
      <c r="CZ87" s="411"/>
      <c r="DA87" s="181"/>
      <c r="DB87" s="181"/>
      <c r="DC87" s="9" t="s">
        <v>246</v>
      </c>
      <c r="DD87" s="9" t="s">
        <v>443</v>
      </c>
      <c r="DE87" s="1"/>
      <c r="DF87" s="12"/>
      <c r="DG87" s="12"/>
      <c r="DH87" s="12"/>
      <c r="DI87" s="12"/>
      <c r="DJ87" s="12"/>
      <c r="DK87" s="9"/>
      <c r="DL87" s="12"/>
    </row>
    <row r="88" spans="1:116" s="114" customFormat="1" ht="62.4" x14ac:dyDescent="0.3">
      <c r="A88" s="15" t="s">
        <v>1196</v>
      </c>
      <c r="B88" s="3" t="s">
        <v>454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9"/>
        <v>31</v>
      </c>
      <c r="I88" s="12" t="str">
        <f t="shared" si="10"/>
        <v>10</v>
      </c>
      <c r="J88" s="12" t="str">
        <f t="shared" si="11"/>
        <v>1970</v>
      </c>
      <c r="K88" s="4" t="s">
        <v>1400</v>
      </c>
      <c r="L88" s="4" t="s">
        <v>83</v>
      </c>
      <c r="M88" s="4" t="s">
        <v>1296</v>
      </c>
      <c r="N88" s="8"/>
      <c r="O88" s="6" t="s">
        <v>2150</v>
      </c>
      <c r="P88" s="14" t="s">
        <v>2151</v>
      </c>
      <c r="Q88" s="6" t="s">
        <v>1498</v>
      </c>
      <c r="R88" s="6" t="s">
        <v>3318</v>
      </c>
      <c r="S88" s="12" t="s">
        <v>3101</v>
      </c>
      <c r="T88" s="8"/>
      <c r="U88" s="12" t="s">
        <v>3397</v>
      </c>
      <c r="V88" s="6" t="s">
        <v>2152</v>
      </c>
      <c r="W88" s="8"/>
      <c r="X88" s="6" t="s">
        <v>2153</v>
      </c>
      <c r="Y88" s="6" t="s">
        <v>22</v>
      </c>
      <c r="Z88" s="12" t="s">
        <v>3636</v>
      </c>
      <c r="AA88" s="8"/>
      <c r="AB88" s="9" t="s">
        <v>102</v>
      </c>
      <c r="AC88" s="4" t="s">
        <v>35</v>
      </c>
      <c r="AD88" s="9" t="s">
        <v>102</v>
      </c>
      <c r="AE88" s="4" t="s">
        <v>25</v>
      </c>
      <c r="AF88" s="8"/>
      <c r="AG88" s="9" t="s">
        <v>102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Đại số và lý thuyết số</v>
      </c>
      <c r="AX88" s="4" t="s">
        <v>204</v>
      </c>
      <c r="AY88" s="4"/>
      <c r="AZ88" s="8"/>
      <c r="BA88" s="8"/>
      <c r="BB88" s="4" t="s">
        <v>1248</v>
      </c>
      <c r="BC88" s="4"/>
      <c r="BD88" s="4" t="s">
        <v>1248</v>
      </c>
      <c r="BE88" s="4"/>
      <c r="BF88" s="4"/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1455</v>
      </c>
      <c r="BN88" s="4" t="s">
        <v>60</v>
      </c>
      <c r="BO88" s="4"/>
      <c r="BP88" s="8"/>
      <c r="BQ88" s="8"/>
      <c r="BR88" s="4" t="s">
        <v>34</v>
      </c>
      <c r="BS88" s="12"/>
      <c r="BT88" s="12" t="s">
        <v>2816</v>
      </c>
      <c r="BU88" s="12" t="str">
        <f>INDEX([1]DATA!$O$10:$O$285,MATCH(B88,[1]DATA!$C$10:$C$285,0))</f>
        <v>V.07.01.03</v>
      </c>
      <c r="BV88" s="4" t="s">
        <v>1311</v>
      </c>
      <c r="BW88" s="12"/>
      <c r="BX88" s="4">
        <v>8</v>
      </c>
      <c r="BY88" s="4">
        <v>4.6500000000000004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11"/>
      <c r="DA88" s="181"/>
      <c r="DB88" s="181"/>
      <c r="DC88" s="9" t="s">
        <v>102</v>
      </c>
      <c r="DD88" s="9" t="s">
        <v>102</v>
      </c>
      <c r="DE88" s="1"/>
      <c r="DF88" s="12"/>
      <c r="DG88" s="12"/>
      <c r="DH88" s="12"/>
      <c r="DI88" s="12"/>
      <c r="DJ88" s="12"/>
      <c r="DK88" s="9"/>
      <c r="DL88" s="12"/>
    </row>
    <row r="89" spans="1:116" s="114" customFormat="1" ht="62.4" x14ac:dyDescent="0.3">
      <c r="A89" s="15" t="s">
        <v>1197</v>
      </c>
      <c r="B89" s="3" t="s">
        <v>521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9"/>
        <v>08</v>
      </c>
      <c r="I89" s="12" t="str">
        <f t="shared" si="10"/>
        <v>11</v>
      </c>
      <c r="J89" s="12" t="str">
        <f t="shared" si="11"/>
        <v>1983</v>
      </c>
      <c r="K89" s="4" t="s">
        <v>1343</v>
      </c>
      <c r="L89" s="4" t="s">
        <v>679</v>
      </c>
      <c r="M89" s="4" t="s">
        <v>1296</v>
      </c>
      <c r="N89" s="8"/>
      <c r="O89" s="6" t="s">
        <v>1463</v>
      </c>
      <c r="P89" s="7" t="s">
        <v>2264</v>
      </c>
      <c r="Q89" s="6" t="s">
        <v>1517</v>
      </c>
      <c r="R89" s="6" t="s">
        <v>3318</v>
      </c>
      <c r="S89" s="12" t="s">
        <v>3101</v>
      </c>
      <c r="T89" s="8"/>
      <c r="U89" s="12" t="s">
        <v>3401</v>
      </c>
      <c r="V89" s="6" t="s">
        <v>2265</v>
      </c>
      <c r="W89" s="8"/>
      <c r="X89" s="6" t="s">
        <v>2266</v>
      </c>
      <c r="Y89" s="21" t="s">
        <v>2267</v>
      </c>
      <c r="Z89" s="12" t="s">
        <v>3640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/>
      <c r="AW89" s="43"/>
      <c r="AX89" s="4" t="s">
        <v>284</v>
      </c>
      <c r="AY89" s="4"/>
      <c r="AZ89" s="8"/>
      <c r="BA89" s="8"/>
      <c r="BB89" s="10" t="s">
        <v>3025</v>
      </c>
      <c r="BC89" s="10" t="s">
        <v>3909</v>
      </c>
      <c r="BD89" s="4"/>
      <c r="BE89" s="4"/>
      <c r="BF89" s="4"/>
      <c r="BG89" s="8"/>
      <c r="BH89" s="12" t="str">
        <f>INDEX([1]DATA!$Z$10:$Z$285,MATCH(B89,[1]DATA!$C$10:$C$285,0))</f>
        <v>Sơ cấp</v>
      </c>
      <c r="BI89" s="4" t="s">
        <v>37</v>
      </c>
      <c r="BJ89" s="4" t="s">
        <v>115</v>
      </c>
      <c r="BK89" s="4" t="s">
        <v>22</v>
      </c>
      <c r="BL89" s="4" t="s">
        <v>22</v>
      </c>
      <c r="BM89" s="4" t="s">
        <v>1321</v>
      </c>
      <c r="BN89" s="4" t="s">
        <v>49</v>
      </c>
      <c r="BO89" s="4"/>
      <c r="BP89" s="8"/>
      <c r="BQ89" s="8"/>
      <c r="BR89" s="10" t="s">
        <v>34</v>
      </c>
      <c r="BS89" s="12"/>
      <c r="BT89" s="12" t="s">
        <v>1321</v>
      </c>
      <c r="BU89" s="12" t="str">
        <f>INDEX([1]DATA!$O$10:$O$285,MATCH(B89,[1]DATA!$C$10:$C$285,0))</f>
        <v>V.07.01.03</v>
      </c>
      <c r="BV89" s="12" t="s">
        <v>1311</v>
      </c>
      <c r="BW89" s="12"/>
      <c r="BX89" s="12">
        <v>3</v>
      </c>
      <c r="BY89" s="15" t="s">
        <v>2977</v>
      </c>
      <c r="BZ89" s="12"/>
      <c r="CA89" s="12"/>
      <c r="CB89" s="12" t="s">
        <v>91</v>
      </c>
      <c r="CC89" s="24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2" t="s">
        <v>4458</v>
      </c>
      <c r="CX89" s="312"/>
      <c r="CY89" s="88"/>
      <c r="CZ89" s="312"/>
      <c r="DA89" s="181"/>
      <c r="DB89" s="181"/>
      <c r="DC89" s="9" t="s">
        <v>142</v>
      </c>
      <c r="DD89" s="9" t="s">
        <v>142</v>
      </c>
      <c r="DE89" s="1"/>
      <c r="DF89" s="12"/>
      <c r="DG89" s="12"/>
      <c r="DH89" s="12"/>
      <c r="DI89" s="12"/>
      <c r="DJ89" s="12"/>
      <c r="DK89" s="9"/>
      <c r="DL89" s="12"/>
    </row>
    <row r="90" spans="1:116" s="114" customFormat="1" ht="78" x14ac:dyDescent="0.3">
      <c r="A90" s="15" t="s">
        <v>1198</v>
      </c>
      <c r="B90" s="3" t="s">
        <v>473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9"/>
        <v>21</v>
      </c>
      <c r="I90" s="12" t="str">
        <f t="shared" si="10"/>
        <v>05</v>
      </c>
      <c r="J90" s="12" t="str">
        <f t="shared" si="11"/>
        <v>1966</v>
      </c>
      <c r="K90" s="4" t="s">
        <v>1406</v>
      </c>
      <c r="L90" s="4" t="s">
        <v>474</v>
      </c>
      <c r="M90" s="4" t="s">
        <v>1296</v>
      </c>
      <c r="N90" s="8"/>
      <c r="O90" s="6" t="s">
        <v>1457</v>
      </c>
      <c r="P90" s="7" t="s">
        <v>2341</v>
      </c>
      <c r="Q90" s="6" t="s">
        <v>1499</v>
      </c>
      <c r="R90" s="6" t="s">
        <v>3318</v>
      </c>
      <c r="S90" s="12" t="s">
        <v>3101</v>
      </c>
      <c r="T90" s="8"/>
      <c r="U90" s="12" t="s">
        <v>3402</v>
      </c>
      <c r="V90" s="6" t="s">
        <v>2342</v>
      </c>
      <c r="W90" s="8"/>
      <c r="X90" s="6" t="s">
        <v>2343</v>
      </c>
      <c r="Y90" s="6" t="s">
        <v>2344</v>
      </c>
      <c r="Z90" s="12" t="s">
        <v>3641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Lý</v>
      </c>
      <c r="AX90" s="4" t="s">
        <v>475</v>
      </c>
      <c r="AY90" s="4"/>
      <c r="AZ90" s="8"/>
      <c r="BA90" s="8"/>
      <c r="BB90" s="4" t="s">
        <v>1248</v>
      </c>
      <c r="BC90" s="4" t="s">
        <v>3909</v>
      </c>
      <c r="BD90" s="4" t="s">
        <v>1248</v>
      </c>
      <c r="BE90" s="4"/>
      <c r="BF90" s="4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2870</v>
      </c>
      <c r="BN90" s="4" t="s">
        <v>2868</v>
      </c>
      <c r="BO90" s="4"/>
      <c r="BP90" s="8"/>
      <c r="BQ90" s="8"/>
      <c r="BR90" s="4" t="s">
        <v>1243</v>
      </c>
      <c r="BS90" s="12"/>
      <c r="BT90" s="12" t="s">
        <v>1321</v>
      </c>
      <c r="BU90" s="12" t="str">
        <f>INDEX([1]DATA!$O$10:$O$285,MATCH(B90,[1]DATA!$C$10:$C$285,0))</f>
        <v>V.07.01.03</v>
      </c>
      <c r="BV90" s="4" t="s">
        <v>1311</v>
      </c>
      <c r="BW90" s="12"/>
      <c r="BX90" s="4">
        <v>7</v>
      </c>
      <c r="BY90" s="4">
        <v>4.32</v>
      </c>
      <c r="BZ90" s="4"/>
      <c r="CA90" s="4"/>
      <c r="CB90" s="4" t="s">
        <v>2873</v>
      </c>
      <c r="CC90" s="2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3269</v>
      </c>
      <c r="CX90" s="313"/>
      <c r="CY90" s="88"/>
      <c r="CZ90" s="411"/>
      <c r="DA90" s="181"/>
      <c r="DB90" s="181"/>
      <c r="DC90" s="9" t="s">
        <v>43</v>
      </c>
      <c r="DD90" s="9" t="s">
        <v>43</v>
      </c>
      <c r="DE90" s="1"/>
      <c r="DF90" s="12"/>
      <c r="DG90" s="12"/>
      <c r="DH90" s="12"/>
      <c r="DI90" s="12"/>
      <c r="DJ90" s="12"/>
      <c r="DK90" s="9"/>
      <c r="DL90" s="12"/>
    </row>
    <row r="91" spans="1:116" s="114" customFormat="1" ht="78" x14ac:dyDescent="0.3">
      <c r="A91" s="15" t="s">
        <v>1199</v>
      </c>
      <c r="B91" s="3" t="s">
        <v>766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9"/>
        <v>23</v>
      </c>
      <c r="I91" s="12" t="str">
        <f t="shared" si="10"/>
        <v>05</v>
      </c>
      <c r="J91" s="12" t="str">
        <f t="shared" si="11"/>
        <v>1969</v>
      </c>
      <c r="K91" s="4" t="s">
        <v>1407</v>
      </c>
      <c r="L91" s="4" t="s">
        <v>767</v>
      </c>
      <c r="M91" s="4" t="s">
        <v>1296</v>
      </c>
      <c r="N91" s="8"/>
      <c r="O91" s="11" t="s">
        <v>2350</v>
      </c>
      <c r="P91" s="14" t="s">
        <v>2351</v>
      </c>
      <c r="Q91" s="6" t="s">
        <v>1499</v>
      </c>
      <c r="R91" s="6" t="s">
        <v>3318</v>
      </c>
      <c r="S91" s="12" t="s">
        <v>3320</v>
      </c>
      <c r="T91" s="8"/>
      <c r="U91" s="12" t="s">
        <v>3403</v>
      </c>
      <c r="V91" s="6" t="s">
        <v>2352</v>
      </c>
      <c r="W91" s="8"/>
      <c r="X91" s="6" t="s">
        <v>2353</v>
      </c>
      <c r="Y91" s="21" t="s">
        <v>2354</v>
      </c>
      <c r="Z91" s="12" t="s">
        <v>3642</v>
      </c>
      <c r="AA91" s="8"/>
      <c r="AB91" s="9" t="s">
        <v>228</v>
      </c>
      <c r="AC91" s="4" t="s">
        <v>35</v>
      </c>
      <c r="AD91" s="9" t="s">
        <v>228</v>
      </c>
      <c r="AE91" s="4" t="s">
        <v>104</v>
      </c>
      <c r="AF91" s="8"/>
      <c r="AG91" s="9" t="s">
        <v>228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Toán</v>
      </c>
      <c r="AX91" s="4" t="s">
        <v>255</v>
      </c>
      <c r="AY91" s="4"/>
      <c r="AZ91" s="8"/>
      <c r="BA91" s="8"/>
      <c r="BB91" s="4" t="s">
        <v>3026</v>
      </c>
      <c r="BC91" s="4"/>
      <c r="BD91" s="4" t="s">
        <v>1248</v>
      </c>
      <c r="BE91" s="4"/>
      <c r="BF91" s="4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1321</v>
      </c>
      <c r="BN91" s="4" t="s">
        <v>49</v>
      </c>
      <c r="BO91" s="4"/>
      <c r="BP91" s="8"/>
      <c r="BQ91" s="8"/>
      <c r="BR91" s="4" t="s">
        <v>1243</v>
      </c>
      <c r="BS91" s="12"/>
      <c r="BT91" s="12" t="s">
        <v>1321</v>
      </c>
      <c r="BU91" s="12" t="str">
        <f>INDEX([1]DATA!$O$10:$O$285,MATCH(B91,[1]DATA!$C$10:$C$285,0))</f>
        <v>V.07.01.03</v>
      </c>
      <c r="BV91" s="4" t="s">
        <v>1311</v>
      </c>
      <c r="BW91" s="12"/>
      <c r="BX91" s="4">
        <v>2</v>
      </c>
      <c r="BY91" s="4">
        <v>2.67</v>
      </c>
      <c r="BZ91" s="4"/>
      <c r="CA91" s="4"/>
      <c r="CB91" s="4" t="s">
        <v>1318</v>
      </c>
      <c r="CC91" s="24">
        <v>0.09</v>
      </c>
      <c r="CD91" s="10" t="s">
        <v>3284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312" t="s">
        <v>3270</v>
      </c>
      <c r="CX91" s="312"/>
      <c r="CY91" s="88"/>
      <c r="CZ91" s="411"/>
      <c r="DA91" s="181"/>
      <c r="DB91" s="181"/>
      <c r="DC91" s="9" t="s">
        <v>228</v>
      </c>
      <c r="DD91" s="9" t="s">
        <v>228</v>
      </c>
      <c r="DE91" s="1"/>
      <c r="DF91" s="12"/>
      <c r="DG91" s="12"/>
      <c r="DH91" s="12"/>
      <c r="DI91" s="12"/>
      <c r="DJ91" s="12"/>
      <c r="DK91" s="9"/>
      <c r="DL91" s="12"/>
    </row>
    <row r="92" spans="1:116" s="114" customFormat="1" ht="78" x14ac:dyDescent="0.3">
      <c r="A92" s="15" t="s">
        <v>1200</v>
      </c>
      <c r="B92" s="3" t="s">
        <v>568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>LEFT(L92,2)</f>
        <v>17</v>
      </c>
      <c r="I92" s="12" t="str">
        <f>MID(L92,4,2)</f>
        <v>04</v>
      </c>
      <c r="J92" s="12" t="str">
        <f>RIGHT(L92,4)</f>
        <v>1981</v>
      </c>
      <c r="K92" s="4" t="s">
        <v>1415</v>
      </c>
      <c r="L92" s="4" t="s">
        <v>569</v>
      </c>
      <c r="M92" s="4" t="s">
        <v>1296</v>
      </c>
      <c r="N92" s="8"/>
      <c r="O92" s="6" t="s">
        <v>2658</v>
      </c>
      <c r="P92" s="7" t="s">
        <v>2659</v>
      </c>
      <c r="Q92" s="6" t="s">
        <v>1517</v>
      </c>
      <c r="R92" s="6" t="s">
        <v>3318</v>
      </c>
      <c r="S92" s="12" t="s">
        <v>3101</v>
      </c>
      <c r="T92" s="8"/>
      <c r="U92" s="12" t="s">
        <v>3405</v>
      </c>
      <c r="V92" s="6" t="s">
        <v>2660</v>
      </c>
      <c r="W92" s="8"/>
      <c r="X92" s="6" t="s">
        <v>2661</v>
      </c>
      <c r="Y92" s="6" t="s">
        <v>2662</v>
      </c>
      <c r="Z92" s="12" t="s">
        <v>3645</v>
      </c>
      <c r="AA92" s="8"/>
      <c r="AB92" s="9" t="s">
        <v>142</v>
      </c>
      <c r="AC92" s="4" t="s">
        <v>35</v>
      </c>
      <c r="AD92" s="9" t="s">
        <v>142</v>
      </c>
      <c r="AE92" s="4" t="s">
        <v>104</v>
      </c>
      <c r="AF92" s="8"/>
      <c r="AG92" s="9" t="s">
        <v>142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Hóa vô cơ</v>
      </c>
      <c r="AX92" s="4" t="s">
        <v>274</v>
      </c>
      <c r="AY92" s="4"/>
      <c r="AZ92" s="8"/>
      <c r="BA92" s="8"/>
      <c r="BB92" s="4" t="s">
        <v>1248</v>
      </c>
      <c r="BC92" s="10" t="s">
        <v>3909</v>
      </c>
      <c r="BD92" s="4" t="s">
        <v>1248</v>
      </c>
      <c r="BE92" s="4"/>
      <c r="BF92" s="4"/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2870</v>
      </c>
      <c r="BN92" s="4" t="s">
        <v>2868</v>
      </c>
      <c r="BO92" s="4"/>
      <c r="BP92" s="8"/>
      <c r="BQ92" s="8"/>
      <c r="BR92" s="4" t="s">
        <v>34</v>
      </c>
      <c r="BS92" s="12"/>
      <c r="BT92" s="12" t="s">
        <v>1321</v>
      </c>
      <c r="BU92" s="12" t="str">
        <f>INDEX([1]DATA!$O$10:$O$285,MATCH(B92,[1]DATA!$C$10:$C$285,0))</f>
        <v>V.07.01.03</v>
      </c>
      <c r="BV92" s="4" t="s">
        <v>1311</v>
      </c>
      <c r="BW92" s="12"/>
      <c r="BX92" s="4">
        <v>5</v>
      </c>
      <c r="BY92" s="4">
        <v>3.66</v>
      </c>
      <c r="BZ92" s="4"/>
      <c r="CA92" s="4"/>
      <c r="CB92" s="4" t="s">
        <v>2967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4459</v>
      </c>
      <c r="CX92" s="313"/>
      <c r="CY92" s="88"/>
      <c r="CZ92" s="411"/>
      <c r="DA92" s="181"/>
      <c r="DB92" s="181"/>
      <c r="DC92" s="9" t="s">
        <v>142</v>
      </c>
      <c r="DD92" s="9" t="s">
        <v>142</v>
      </c>
      <c r="DE92" s="1"/>
      <c r="DF92" s="12"/>
      <c r="DG92" s="12"/>
      <c r="DH92" s="12"/>
      <c r="DI92" s="12"/>
      <c r="DJ92" s="12"/>
      <c r="DK92" s="9"/>
      <c r="DL92" s="12"/>
    </row>
    <row r="93" spans="1:116" s="114" customFormat="1" ht="62.4" x14ac:dyDescent="0.3">
      <c r="A93" s="15" t="s">
        <v>1201</v>
      </c>
      <c r="B93" s="3" t="s">
        <v>404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>LEFT(L93,2)</f>
        <v>17</v>
      </c>
      <c r="I93" s="12" t="str">
        <f>MID(L93,4,2)</f>
        <v>10</v>
      </c>
      <c r="J93" s="12" t="str">
        <f>RIGHT(L93,4)</f>
        <v>1976</v>
      </c>
      <c r="K93" s="4" t="s">
        <v>1351</v>
      </c>
      <c r="L93" s="4" t="s">
        <v>405</v>
      </c>
      <c r="M93" s="4" t="s">
        <v>1296</v>
      </c>
      <c r="N93" s="8"/>
      <c r="O93" s="6" t="s">
        <v>1819</v>
      </c>
      <c r="P93" s="7" t="s">
        <v>1820</v>
      </c>
      <c r="Q93" s="6" t="s">
        <v>1517</v>
      </c>
      <c r="R93" s="6" t="s">
        <v>3318</v>
      </c>
      <c r="S93" s="12" t="s">
        <v>3101</v>
      </c>
      <c r="T93" s="8"/>
      <c r="U93" s="12" t="s">
        <v>3513</v>
      </c>
      <c r="V93" s="6" t="s">
        <v>1821</v>
      </c>
      <c r="W93" s="8"/>
      <c r="X93" s="11" t="s">
        <v>1822</v>
      </c>
      <c r="Y93" s="21" t="s">
        <v>1823</v>
      </c>
      <c r="Z93" s="12" t="s">
        <v>3793</v>
      </c>
      <c r="AA93" s="8"/>
      <c r="AB93" s="9" t="s">
        <v>142</v>
      </c>
      <c r="AC93" s="12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Sư phạm Hóa học</v>
      </c>
      <c r="AX93" s="4" t="s">
        <v>406</v>
      </c>
      <c r="AY93" s="4"/>
      <c r="AZ93" s="8"/>
      <c r="BA93" s="8"/>
      <c r="BB93" s="12" t="s">
        <v>1325</v>
      </c>
      <c r="BC93" s="12"/>
      <c r="BD93" s="12"/>
      <c r="BE93" s="12"/>
      <c r="BF93" s="12"/>
      <c r="BG93" s="8"/>
      <c r="BH93" s="12" t="str">
        <f>INDEX([1]DATA!$Z$10:$Z$285,MATCH(B93,[1]DATA!$C$10:$C$285,0))</f>
        <v/>
      </c>
      <c r="BI93" s="4" t="s">
        <v>79</v>
      </c>
      <c r="BJ93" s="4" t="s">
        <v>22</v>
      </c>
      <c r="BK93" s="4" t="s">
        <v>22</v>
      </c>
      <c r="BL93" s="4" t="s">
        <v>22</v>
      </c>
      <c r="BM93" s="4" t="s">
        <v>1321</v>
      </c>
      <c r="BN93" s="4" t="s">
        <v>49</v>
      </c>
      <c r="BO93" s="4"/>
      <c r="BP93" s="8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3</v>
      </c>
      <c r="BY93" s="4">
        <v>3</v>
      </c>
      <c r="BZ93" s="4"/>
      <c r="CA93" s="4"/>
      <c r="CB93" s="4" t="s">
        <v>3813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2816</v>
      </c>
      <c r="CX93" s="405"/>
      <c r="CY93" s="88"/>
      <c r="CZ93" s="411"/>
      <c r="DA93" s="181"/>
      <c r="DB93" s="181"/>
      <c r="DC93" s="9" t="s">
        <v>142</v>
      </c>
      <c r="DD93" s="9" t="s">
        <v>142</v>
      </c>
      <c r="DE93" s="1"/>
      <c r="DF93" s="12"/>
      <c r="DG93" s="12"/>
      <c r="DH93" s="12"/>
      <c r="DI93" s="12"/>
      <c r="DJ93" s="12"/>
      <c r="DK93" s="9"/>
      <c r="DL93" s="12"/>
    </row>
    <row r="94" spans="1:116" s="114" customFormat="1" ht="78" hidden="1" x14ac:dyDescent="0.3">
      <c r="A94" s="15" t="s">
        <v>1202</v>
      </c>
      <c r="B94" s="3" t="s">
        <v>200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>LEFT(L94,2)</f>
        <v>16</v>
      </c>
      <c r="I94" s="12" t="str">
        <f>MID(L94,4,2)</f>
        <v>02</v>
      </c>
      <c r="J94" s="12" t="str">
        <f>RIGHT(L94,4)</f>
        <v>1979</v>
      </c>
      <c r="K94" s="4" t="s">
        <v>3328</v>
      </c>
      <c r="L94" s="4" t="s">
        <v>201</v>
      </c>
      <c r="M94" s="12" t="s">
        <v>1296</v>
      </c>
      <c r="N94" s="8"/>
      <c r="O94" s="6" t="s">
        <v>2121</v>
      </c>
      <c r="P94" s="14" t="s">
        <v>2122</v>
      </c>
      <c r="Q94" s="6" t="s">
        <v>1499</v>
      </c>
      <c r="R94" s="6" t="s">
        <v>3318</v>
      </c>
      <c r="S94" s="12" t="s">
        <v>3101</v>
      </c>
      <c r="T94" s="8"/>
      <c r="U94" s="12" t="s">
        <v>3328</v>
      </c>
      <c r="V94" s="6" t="s">
        <v>2123</v>
      </c>
      <c r="W94" s="8"/>
      <c r="X94" s="6" t="s">
        <v>2124</v>
      </c>
      <c r="Y94" s="21" t="s">
        <v>2125</v>
      </c>
      <c r="Z94" s="12" t="s">
        <v>3521</v>
      </c>
      <c r="AA94" s="8"/>
      <c r="AB94" s="9" t="s">
        <v>202</v>
      </c>
      <c r="AC94" s="4" t="s">
        <v>35</v>
      </c>
      <c r="AD94" s="9" t="s">
        <v>128</v>
      </c>
      <c r="AE94" s="4" t="s">
        <v>104</v>
      </c>
      <c r="AF94" s="8"/>
      <c r="AG94" s="9" t="s">
        <v>43</v>
      </c>
      <c r="AH94" s="4" t="s">
        <v>153</v>
      </c>
      <c r="AI94" s="4" t="s">
        <v>153</v>
      </c>
      <c r="AJ94" s="12"/>
      <c r="AK94" s="9" t="s">
        <v>52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Đại số và lý thuyết số</v>
      </c>
      <c r="AX94" s="4" t="s">
        <v>204</v>
      </c>
      <c r="AY94" s="4"/>
      <c r="AZ94" s="8"/>
      <c r="BA94" s="8"/>
      <c r="BB94" s="10" t="s">
        <v>1270</v>
      </c>
      <c r="BC94" s="10"/>
      <c r="BD94" s="4" t="s">
        <v>1488</v>
      </c>
      <c r="BE94" s="4"/>
      <c r="BF94" s="4"/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2870</v>
      </c>
      <c r="BN94" s="4" t="s">
        <v>3932</v>
      </c>
      <c r="BO94" s="4"/>
      <c r="BP94" s="8"/>
      <c r="BQ94" s="8"/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4" t="s">
        <v>1311</v>
      </c>
      <c r="BW94" s="12"/>
      <c r="BX94" s="4">
        <v>6</v>
      </c>
      <c r="BY94" s="4">
        <v>3.99</v>
      </c>
      <c r="BZ94" s="4" t="s">
        <v>2958</v>
      </c>
      <c r="CA94" s="4"/>
      <c r="CB94" s="4" t="s">
        <v>2958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5"/>
      <c r="CZ94" s="411"/>
      <c r="DA94" s="184"/>
      <c r="DB94" s="184"/>
      <c r="DC94" s="9" t="s">
        <v>43</v>
      </c>
      <c r="DD94" s="9" t="s">
        <v>128</v>
      </c>
      <c r="DE94" s="12"/>
      <c r="DF94" s="12"/>
      <c r="DG94" s="12"/>
      <c r="DH94" s="12"/>
      <c r="DI94" s="12"/>
      <c r="DJ94" s="12"/>
      <c r="DK94" s="9"/>
      <c r="DL94" s="12"/>
    </row>
    <row r="95" spans="1:116" s="114" customFormat="1" ht="78" hidden="1" x14ac:dyDescent="0.3">
      <c r="A95" s="15" t="s">
        <v>1203</v>
      </c>
      <c r="B95" s="16" t="s">
        <v>1309</v>
      </c>
      <c r="C95" s="8"/>
      <c r="D95" s="8"/>
      <c r="E95" s="12" t="s">
        <v>1245</v>
      </c>
      <c r="F95" s="12" t="s">
        <v>1245</v>
      </c>
      <c r="G95" s="12" t="s">
        <v>54</v>
      </c>
      <c r="H95" s="12" t="str">
        <f>LEFT(L95,2)</f>
        <v>01</v>
      </c>
      <c r="I95" s="12" t="str">
        <f>MID(L95,4,2)</f>
        <v>02</v>
      </c>
      <c r="J95" s="12" t="str">
        <f>RIGHT(L95,4)</f>
        <v>1984</v>
      </c>
      <c r="K95" s="12" t="s">
        <v>1347</v>
      </c>
      <c r="L95" s="15" t="s">
        <v>1315</v>
      </c>
      <c r="M95" s="12" t="s">
        <v>1296</v>
      </c>
      <c r="N95" s="8"/>
      <c r="O95" s="6" t="s">
        <v>1765</v>
      </c>
      <c r="P95" s="7" t="s">
        <v>1766</v>
      </c>
      <c r="Q95" s="6" t="s">
        <v>1499</v>
      </c>
      <c r="R95" s="6" t="s">
        <v>3318</v>
      </c>
      <c r="S95" s="12" t="s">
        <v>3101</v>
      </c>
      <c r="T95" s="8"/>
      <c r="U95" s="12" t="s">
        <v>3372</v>
      </c>
      <c r="V95" s="6" t="s">
        <v>1767</v>
      </c>
      <c r="W95" s="8"/>
      <c r="X95" s="11" t="s">
        <v>1768</v>
      </c>
      <c r="Y95" s="6" t="s">
        <v>22</v>
      </c>
      <c r="Z95" s="12" t="e">
        <v>#N/A</v>
      </c>
      <c r="AA95" s="8"/>
      <c r="AB95" s="15" t="s">
        <v>740</v>
      </c>
      <c r="AC95" s="4" t="s">
        <v>35</v>
      </c>
      <c r="AD95" s="12"/>
      <c r="AE95" s="4" t="s">
        <v>104</v>
      </c>
      <c r="AF95" s="8"/>
      <c r="AG95" s="23" t="s">
        <v>225</v>
      </c>
      <c r="AH95" s="4" t="s">
        <v>3925</v>
      </c>
      <c r="AI95" s="12"/>
      <c r="AJ95" s="12"/>
      <c r="AK95" s="12"/>
      <c r="AL95" s="12"/>
      <c r="AM95" s="8"/>
      <c r="AN95" s="8"/>
      <c r="AO95" s="8"/>
      <c r="AP95" s="12"/>
      <c r="AQ95" s="12"/>
      <c r="AR95" s="8"/>
      <c r="AS95" s="18" t="s">
        <v>28</v>
      </c>
      <c r="AT95" s="12"/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Ngôn ngữ học và ứng dụng ngôn ngữ học</v>
      </c>
      <c r="AX95" s="12" t="s">
        <v>1310</v>
      </c>
      <c r="AY95" s="12"/>
      <c r="AZ95" s="8"/>
      <c r="BA95" s="8"/>
      <c r="BB95" s="12" t="s">
        <v>1313</v>
      </c>
      <c r="BC95" s="12"/>
      <c r="BD95" s="12"/>
      <c r="BE95" s="12"/>
      <c r="BF95" s="12"/>
      <c r="BG95" s="8"/>
      <c r="BH95" s="12" t="str">
        <f>INDEX([1]DATA!$Z$10:$Z$285,MATCH(B95,[1]DATA!$C$10:$C$285,0))</f>
        <v/>
      </c>
      <c r="BI95" s="12" t="s">
        <v>37</v>
      </c>
      <c r="BJ95" s="12" t="s">
        <v>47</v>
      </c>
      <c r="BK95" s="12"/>
      <c r="BL95" s="12"/>
      <c r="BM95" s="12" t="s">
        <v>1312</v>
      </c>
      <c r="BN95" s="12" t="s">
        <v>1312</v>
      </c>
      <c r="BO95" s="12" t="s">
        <v>1312</v>
      </c>
      <c r="BP95" s="8"/>
      <c r="BQ95" s="8"/>
      <c r="BR95" s="12" t="s">
        <v>50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3</v>
      </c>
      <c r="BY95" s="12">
        <v>3</v>
      </c>
      <c r="BZ95" s="12"/>
      <c r="CA95" s="12"/>
      <c r="CB95" s="12" t="s">
        <v>58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05" t="s">
        <v>50</v>
      </c>
      <c r="CX95" s="405"/>
      <c r="CY95" s="5"/>
      <c r="CZ95" s="411"/>
      <c r="DA95" s="184"/>
      <c r="DB95" s="184"/>
      <c r="DC95" s="23" t="s">
        <v>225</v>
      </c>
      <c r="DD95" s="12"/>
      <c r="DE95" s="12"/>
      <c r="DF95" s="12"/>
      <c r="DG95" s="12"/>
      <c r="DH95" s="12"/>
      <c r="DI95" s="12"/>
      <c r="DJ95" s="12"/>
      <c r="DK95" s="12"/>
      <c r="DL95" s="12"/>
    </row>
    <row r="96" spans="1:116" s="114" customFormat="1" ht="29.4" hidden="1" customHeight="1" x14ac:dyDescent="0.3">
      <c r="A96" s="15"/>
      <c r="B96" s="111" t="s">
        <v>4913</v>
      </c>
      <c r="C96" s="8"/>
      <c r="D96" s="8"/>
      <c r="E96" s="12"/>
      <c r="F96" s="12"/>
      <c r="G96" s="12"/>
      <c r="H96" s="12"/>
      <c r="I96" s="12"/>
      <c r="J96" s="12"/>
      <c r="K96" s="12"/>
      <c r="L96" s="15"/>
      <c r="M96" s="12"/>
      <c r="N96" s="8"/>
      <c r="O96" s="6"/>
      <c r="P96" s="7"/>
      <c r="Q96" s="6"/>
      <c r="R96" s="6"/>
      <c r="S96" s="12"/>
      <c r="T96" s="8"/>
      <c r="U96" s="12"/>
      <c r="V96" s="6"/>
      <c r="W96" s="8"/>
      <c r="X96" s="11"/>
      <c r="Y96" s="6"/>
      <c r="Z96" s="12"/>
      <c r="AA96" s="8"/>
      <c r="AB96" s="15"/>
      <c r="AC96" s="4"/>
      <c r="AD96" s="12"/>
      <c r="AE96" s="4"/>
      <c r="AF96" s="8"/>
      <c r="AG96" s="23"/>
      <c r="AH96" s="4"/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/>
      <c r="AT96" s="12"/>
      <c r="AU96" s="4"/>
      <c r="AV96" s="43"/>
      <c r="AW96" s="43"/>
      <c r="AX96" s="12"/>
      <c r="AY96" s="12"/>
      <c r="AZ96" s="8"/>
      <c r="BA96" s="8"/>
      <c r="BB96" s="12"/>
      <c r="BC96" s="12"/>
      <c r="BD96" s="12"/>
      <c r="BE96" s="12"/>
      <c r="BF96" s="12"/>
      <c r="BG96" s="8"/>
      <c r="BH96" s="12"/>
      <c r="BI96" s="12"/>
      <c r="BJ96" s="12"/>
      <c r="BK96" s="12"/>
      <c r="BL96" s="12"/>
      <c r="BM96" s="12"/>
      <c r="BN96" s="12"/>
      <c r="BO96" s="12"/>
      <c r="BP96" s="8"/>
      <c r="BQ96" s="8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05"/>
      <c r="CX96" s="405"/>
      <c r="CY96" s="5"/>
      <c r="CZ96" s="411"/>
      <c r="DA96" s="184"/>
      <c r="DB96" s="184"/>
      <c r="DC96" s="23"/>
      <c r="DD96" s="12"/>
      <c r="DE96" s="12"/>
      <c r="DF96" s="12"/>
      <c r="DG96" s="12"/>
      <c r="DH96" s="12"/>
      <c r="DI96" s="12"/>
      <c r="DJ96" s="12"/>
      <c r="DK96" s="12"/>
      <c r="DL96" s="12"/>
    </row>
    <row r="97" spans="1:116" s="114" customFormat="1" ht="60" customHeight="1" x14ac:dyDescent="0.3">
      <c r="A97" s="15" t="s">
        <v>1204</v>
      </c>
      <c r="B97" s="3" t="s">
        <v>222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11</v>
      </c>
      <c r="I97" s="12" t="str">
        <f t="shared" si="10"/>
        <v>03</v>
      </c>
      <c r="J97" s="12" t="str">
        <f t="shared" si="11"/>
        <v>1981</v>
      </c>
      <c r="K97" s="4" t="s">
        <v>1397</v>
      </c>
      <c r="L97" s="4" t="s">
        <v>223</v>
      </c>
      <c r="M97" s="4" t="s">
        <v>1294</v>
      </c>
      <c r="N97" s="8"/>
      <c r="O97" s="11" t="s">
        <v>2054</v>
      </c>
      <c r="P97" s="14" t="s">
        <v>2055</v>
      </c>
      <c r="Q97" s="6" t="s">
        <v>1498</v>
      </c>
      <c r="R97" s="6" t="s">
        <v>3318</v>
      </c>
      <c r="S97" s="12" t="s">
        <v>3101</v>
      </c>
      <c r="T97" s="8"/>
      <c r="U97" s="12" t="s">
        <v>3408</v>
      </c>
      <c r="V97" s="6" t="s">
        <v>2051</v>
      </c>
      <c r="W97" s="8"/>
      <c r="X97" s="6" t="s">
        <v>2052</v>
      </c>
      <c r="Y97" s="6" t="s">
        <v>2053</v>
      </c>
      <c r="Z97" s="12" t="s">
        <v>3648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74</v>
      </c>
      <c r="AI97" s="4" t="s">
        <v>3222</v>
      </c>
      <c r="AJ97" s="12"/>
      <c r="AK97" s="9" t="s">
        <v>140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/>
      <c r="AW97" s="43"/>
      <c r="AX97" s="4" t="s">
        <v>224</v>
      </c>
      <c r="AY97" s="4"/>
      <c r="AZ97" s="8"/>
      <c r="BA97" s="8"/>
      <c r="BB97" s="4" t="s">
        <v>1268</v>
      </c>
      <c r="BC97" s="4" t="s">
        <v>3909</v>
      </c>
      <c r="BD97" s="4" t="s">
        <v>1268</v>
      </c>
      <c r="BE97" s="4"/>
      <c r="BF97" s="4"/>
      <c r="BG97" s="8"/>
      <c r="BH97" s="12" t="str">
        <f>INDEX([1]DATA!$Z$10:$Z$285,MATCH(B97,[1]DATA!$C$10:$C$285,0))</f>
        <v>Sơ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1321</v>
      </c>
      <c r="BN97" s="4" t="s">
        <v>1256</v>
      </c>
      <c r="BO97" s="4"/>
      <c r="BP97" s="8"/>
      <c r="BQ97" s="8"/>
      <c r="BR97" s="4" t="s">
        <v>1243</v>
      </c>
      <c r="BS97" s="12"/>
      <c r="BT97" s="12" t="s">
        <v>1321</v>
      </c>
      <c r="BU97" s="12" t="str">
        <f>INDEX([1]DATA!$O$10:$O$285,MATCH(B97,[1]DATA!$C$10:$C$285,0))</f>
        <v>V.07.01.03</v>
      </c>
      <c r="BV97" s="4" t="s">
        <v>1311</v>
      </c>
      <c r="BW97" s="12"/>
      <c r="BX97" s="4">
        <v>3</v>
      </c>
      <c r="BY97" s="4">
        <v>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1321</v>
      </c>
      <c r="CX97" s="313"/>
      <c r="CY97" s="5"/>
      <c r="CZ97" s="411"/>
      <c r="DA97" s="184"/>
      <c r="DB97" s="184"/>
      <c r="DC97" s="9" t="s">
        <v>142</v>
      </c>
      <c r="DD97" s="9" t="s">
        <v>142</v>
      </c>
      <c r="DE97" s="12"/>
      <c r="DF97" s="12"/>
      <c r="DG97" s="12"/>
      <c r="DH97" s="12"/>
      <c r="DI97" s="12"/>
      <c r="DJ97" s="12"/>
      <c r="DK97" s="9"/>
      <c r="DL97" s="12"/>
    </row>
    <row r="98" spans="1:116" s="114" customFormat="1" ht="60" customHeight="1" x14ac:dyDescent="0.3">
      <c r="A98" s="15" t="s">
        <v>1205</v>
      </c>
      <c r="B98" s="3" t="s">
        <v>215</v>
      </c>
      <c r="C98" s="12" t="s">
        <v>1245</v>
      </c>
      <c r="D98" s="12"/>
      <c r="E98" s="12"/>
      <c r="F98" s="12" t="s">
        <v>1245</v>
      </c>
      <c r="G98" s="4" t="s">
        <v>54</v>
      </c>
      <c r="H98" s="12" t="str">
        <f t="shared" si="9"/>
        <v>05</v>
      </c>
      <c r="I98" s="12" t="str">
        <f t="shared" si="10"/>
        <v>09</v>
      </c>
      <c r="J98" s="12" t="str">
        <f t="shared" si="11"/>
        <v>1980</v>
      </c>
      <c r="K98" s="4" t="s">
        <v>1358</v>
      </c>
      <c r="L98" s="4" t="s">
        <v>216</v>
      </c>
      <c r="M98" s="4" t="s">
        <v>1294</v>
      </c>
      <c r="N98" s="8"/>
      <c r="O98" s="6" t="s">
        <v>1849</v>
      </c>
      <c r="P98" s="7" t="s">
        <v>1850</v>
      </c>
      <c r="Q98" s="6" t="s">
        <v>1499</v>
      </c>
      <c r="R98" s="6" t="s">
        <v>3318</v>
      </c>
      <c r="S98" s="12" t="s">
        <v>3101</v>
      </c>
      <c r="T98" s="8"/>
      <c r="U98" s="12" t="s">
        <v>3409</v>
      </c>
      <c r="V98" s="6" t="s">
        <v>1851</v>
      </c>
      <c r="W98" s="8"/>
      <c r="X98" s="6" t="s">
        <v>1852</v>
      </c>
      <c r="Y98" s="6" t="s">
        <v>22</v>
      </c>
      <c r="Z98" s="12" t="s">
        <v>3649</v>
      </c>
      <c r="AA98" s="8"/>
      <c r="AB98" s="9" t="s">
        <v>152</v>
      </c>
      <c r="AC98" s="4" t="s">
        <v>35</v>
      </c>
      <c r="AD98" s="9" t="s">
        <v>152</v>
      </c>
      <c r="AE98" s="4" t="s">
        <v>104</v>
      </c>
      <c r="AF98" s="8"/>
      <c r="AG98" s="9" t="s">
        <v>152</v>
      </c>
      <c r="AH98" s="4" t="s">
        <v>171</v>
      </c>
      <c r="AI98" s="4" t="s">
        <v>171</v>
      </c>
      <c r="AJ98" s="12"/>
      <c r="AK98" s="9" t="s">
        <v>63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Chủ nghĩa xã hội khoa học</v>
      </c>
      <c r="AX98" s="4" t="s">
        <v>217</v>
      </c>
      <c r="AY98" s="4"/>
      <c r="AZ98" s="8"/>
      <c r="BA98" s="8"/>
      <c r="BB98" s="4" t="s">
        <v>1261</v>
      </c>
      <c r="BC98" s="10" t="s">
        <v>3915</v>
      </c>
      <c r="BD98" s="4" t="s">
        <v>1261</v>
      </c>
      <c r="BE98" s="4"/>
      <c r="BF98" s="4"/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1321</v>
      </c>
      <c r="BN98" s="4" t="s">
        <v>1262</v>
      </c>
      <c r="BO98" s="4"/>
      <c r="BP98" s="8"/>
      <c r="BQ98" s="8"/>
      <c r="BR98" s="4" t="s">
        <v>3933</v>
      </c>
      <c r="BS98" s="12"/>
      <c r="BT98" s="12" t="s">
        <v>1243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4</v>
      </c>
      <c r="BY98" s="4">
        <v>3.33</v>
      </c>
      <c r="BZ98" s="4"/>
      <c r="CA98" s="4"/>
      <c r="CB98" s="4" t="s">
        <v>91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3" t="s">
        <v>3043</v>
      </c>
      <c r="CX98" s="313"/>
      <c r="CY98" s="5"/>
      <c r="CZ98" s="411"/>
      <c r="DA98" s="184"/>
      <c r="DB98" s="184"/>
      <c r="DC98" s="9" t="s">
        <v>152</v>
      </c>
      <c r="DD98" s="9" t="s">
        <v>152</v>
      </c>
      <c r="DE98" s="12"/>
      <c r="DF98" s="12"/>
      <c r="DG98" s="12"/>
      <c r="DH98" s="12"/>
      <c r="DI98" s="12"/>
      <c r="DJ98" s="12"/>
      <c r="DK98" s="9"/>
      <c r="DL98" s="12"/>
    </row>
    <row r="99" spans="1:116" s="114" customFormat="1" ht="78" x14ac:dyDescent="0.3">
      <c r="A99" s="15" t="s">
        <v>1206</v>
      </c>
      <c r="B99" s="3" t="s">
        <v>256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9"/>
        <v>28</v>
      </c>
      <c r="I99" s="12" t="str">
        <f t="shared" si="10"/>
        <v>09</v>
      </c>
      <c r="J99" s="12" t="str">
        <f t="shared" si="11"/>
        <v>1967</v>
      </c>
      <c r="K99" s="4" t="s">
        <v>1369</v>
      </c>
      <c r="L99" s="4" t="s">
        <v>257</v>
      </c>
      <c r="M99" s="4" t="s">
        <v>1294</v>
      </c>
      <c r="N99" s="8"/>
      <c r="O99" s="11" t="s">
        <v>3147</v>
      </c>
      <c r="P99" s="14" t="s">
        <v>3148</v>
      </c>
      <c r="Q99" s="6" t="s">
        <v>1656</v>
      </c>
      <c r="R99" s="6" t="s">
        <v>3318</v>
      </c>
      <c r="S99" s="12" t="s">
        <v>3101</v>
      </c>
      <c r="T99" s="8"/>
      <c r="U99" s="12" t="s">
        <v>3410</v>
      </c>
      <c r="V99" s="6" t="s">
        <v>1579</v>
      </c>
      <c r="W99" s="8"/>
      <c r="X99" s="6" t="s">
        <v>1580</v>
      </c>
      <c r="Y99" s="6" t="s">
        <v>1581</v>
      </c>
      <c r="Z99" s="12" t="s">
        <v>3650</v>
      </c>
      <c r="AA99" s="8"/>
      <c r="AB99" s="9" t="s">
        <v>258</v>
      </c>
      <c r="AC99" s="4" t="s">
        <v>35</v>
      </c>
      <c r="AD99" s="9" t="s">
        <v>258</v>
      </c>
      <c r="AE99" s="4" t="s">
        <v>25</v>
      </c>
      <c r="AF99" s="8"/>
      <c r="AG99" s="9" t="s">
        <v>259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9" t="s">
        <v>261</v>
      </c>
      <c r="AQ99" s="9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Luật Kinh tế</v>
      </c>
      <c r="AX99" s="4" t="s">
        <v>762</v>
      </c>
      <c r="AY99" s="4"/>
      <c r="AZ99" s="8"/>
      <c r="BA99" s="8"/>
      <c r="BB99" s="4" t="s">
        <v>1244</v>
      </c>
      <c r="BC99" s="4" t="s">
        <v>3909</v>
      </c>
      <c r="BD99" s="4" t="s">
        <v>1253</v>
      </c>
      <c r="BE99" s="4"/>
      <c r="BF99" s="4"/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1455</v>
      </c>
      <c r="BN99" s="4" t="s">
        <v>1277</v>
      </c>
      <c r="BO99" s="4"/>
      <c r="BP99" s="8"/>
      <c r="BQ99" s="8"/>
      <c r="BR99" s="4" t="s">
        <v>1243</v>
      </c>
      <c r="BS99" s="12"/>
      <c r="BT99" s="12" t="s">
        <v>1321</v>
      </c>
      <c r="BU99" s="12" t="str">
        <f>INDEX([1]DATA!$O$10:$O$285,MATCH(B99,[1]DATA!$C$10:$C$285,0))</f>
        <v>V.07.01.03</v>
      </c>
      <c r="BV99" s="4" t="s">
        <v>1311</v>
      </c>
      <c r="BW99" s="12"/>
      <c r="BX99" s="4">
        <v>9</v>
      </c>
      <c r="BY99" s="4">
        <v>4.9800000000000004</v>
      </c>
      <c r="BZ99" s="4"/>
      <c r="CA99" s="4" t="s">
        <v>2955</v>
      </c>
      <c r="CB99" s="4" t="s">
        <v>2967</v>
      </c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3" t="s">
        <v>1321</v>
      </c>
      <c r="CX99" s="313"/>
      <c r="CY99" s="5"/>
      <c r="CZ99" s="411"/>
      <c r="DA99" s="184"/>
      <c r="DB99" s="184"/>
      <c r="DC99" s="9" t="s">
        <v>259</v>
      </c>
      <c r="DD99" s="9" t="s">
        <v>258</v>
      </c>
      <c r="DE99" s="12"/>
      <c r="DF99" s="12"/>
      <c r="DG99" s="12"/>
      <c r="DH99" s="12"/>
      <c r="DI99" s="12"/>
      <c r="DJ99" s="12"/>
      <c r="DK99" s="9"/>
      <c r="DL99" s="12"/>
    </row>
    <row r="100" spans="1:116" s="114" customFormat="1" ht="78" x14ac:dyDescent="0.3">
      <c r="A100" s="15" t="s">
        <v>1207</v>
      </c>
      <c r="B100" s="3" t="s">
        <v>315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18</v>
      </c>
      <c r="I100" s="12" t="str">
        <f t="shared" si="10"/>
        <v>06</v>
      </c>
      <c r="J100" s="12" t="str">
        <f t="shared" si="11"/>
        <v>1982</v>
      </c>
      <c r="K100" s="4" t="s">
        <v>1343</v>
      </c>
      <c r="L100" s="4" t="s">
        <v>316</v>
      </c>
      <c r="M100" s="4" t="s">
        <v>1294</v>
      </c>
      <c r="N100" s="8"/>
      <c r="O100" s="6" t="s">
        <v>1598</v>
      </c>
      <c r="P100" s="7" t="s">
        <v>317</v>
      </c>
      <c r="Q100" s="6" t="s">
        <v>1498</v>
      </c>
      <c r="R100" s="6" t="s">
        <v>3318</v>
      </c>
      <c r="S100" s="12" t="s">
        <v>3101</v>
      </c>
      <c r="T100" s="8"/>
      <c r="U100" s="12" t="s">
        <v>3411</v>
      </c>
      <c r="V100" s="6" t="s">
        <v>1599</v>
      </c>
      <c r="W100" s="8"/>
      <c r="X100" s="6" t="s">
        <v>1600</v>
      </c>
      <c r="Y100" s="6" t="s">
        <v>1601</v>
      </c>
      <c r="Z100" s="12" t="s">
        <v>3651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300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Lịch sử Đảng CSVN</v>
      </c>
      <c r="AX100" s="4" t="s">
        <v>318</v>
      </c>
      <c r="AY100" s="4"/>
      <c r="AZ100" s="8"/>
      <c r="BA100" s="8"/>
      <c r="BB100" s="10" t="s">
        <v>3035</v>
      </c>
      <c r="BC100" s="10" t="s">
        <v>3909</v>
      </c>
      <c r="BD100" s="10" t="s">
        <v>3095</v>
      </c>
      <c r="BE100" s="4"/>
      <c r="BF100" s="4"/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1321</v>
      </c>
      <c r="BN100" s="4" t="s">
        <v>1256</v>
      </c>
      <c r="BO100" s="4"/>
      <c r="BP100" s="8"/>
      <c r="BQ100" s="8"/>
      <c r="BR100" s="4" t="s">
        <v>34</v>
      </c>
      <c r="BS100" s="12"/>
      <c r="BT100" s="12" t="s">
        <v>34</v>
      </c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4</v>
      </c>
      <c r="BY100" s="4">
        <v>3.33</v>
      </c>
      <c r="BZ100" s="4"/>
      <c r="CA100" s="4"/>
      <c r="CB100" s="4" t="s">
        <v>2967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3038</v>
      </c>
      <c r="CX100" s="313"/>
      <c r="CY100" s="5"/>
      <c r="CZ100" s="411"/>
      <c r="DA100" s="184"/>
      <c r="DB100" s="184"/>
      <c r="DC100" s="9" t="s">
        <v>139</v>
      </c>
      <c r="DD100" s="9" t="s">
        <v>139</v>
      </c>
      <c r="DE100" s="12"/>
      <c r="DF100" s="12"/>
      <c r="DG100" s="12"/>
      <c r="DH100" s="12"/>
      <c r="DI100" s="12"/>
      <c r="DJ100" s="12"/>
      <c r="DK100" s="9"/>
      <c r="DL100" s="12"/>
    </row>
    <row r="101" spans="1:116" s="114" customFormat="1" ht="62.4" x14ac:dyDescent="0.3">
      <c r="A101" s="15" t="s">
        <v>1208</v>
      </c>
      <c r="B101" s="3" t="s">
        <v>298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9"/>
        <v>18</v>
      </c>
      <c r="I101" s="12" t="str">
        <f t="shared" si="10"/>
        <v>08</v>
      </c>
      <c r="J101" s="12" t="str">
        <f t="shared" si="11"/>
        <v>1985</v>
      </c>
      <c r="K101" s="4" t="s">
        <v>1356</v>
      </c>
      <c r="L101" s="4" t="s">
        <v>299</v>
      </c>
      <c r="M101" s="4" t="s">
        <v>1294</v>
      </c>
      <c r="N101" s="8"/>
      <c r="O101" s="6" t="s">
        <v>2471</v>
      </c>
      <c r="P101" s="7" t="s">
        <v>2472</v>
      </c>
      <c r="Q101" s="6" t="s">
        <v>1498</v>
      </c>
      <c r="R101" s="6" t="s">
        <v>3318</v>
      </c>
      <c r="S101" s="12" t="s">
        <v>3101</v>
      </c>
      <c r="T101" s="8"/>
      <c r="U101" s="12" t="s">
        <v>3412</v>
      </c>
      <c r="V101" s="6" t="s">
        <v>2473</v>
      </c>
      <c r="W101" s="8"/>
      <c r="X101" s="6" t="s">
        <v>2474</v>
      </c>
      <c r="Y101" s="6" t="s">
        <v>22</v>
      </c>
      <c r="Z101" s="12" t="e">
        <v>#N/A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260</v>
      </c>
      <c r="AI101" s="4" t="s">
        <v>260</v>
      </c>
      <c r="AJ101" s="12"/>
      <c r="AK101" s="9" t="s">
        <v>300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Kinh tế Chính trị</v>
      </c>
      <c r="AX101" s="4" t="s">
        <v>224</v>
      </c>
      <c r="AY101" s="4"/>
      <c r="AZ101" s="8"/>
      <c r="BA101" s="8"/>
      <c r="BB101" s="10" t="s">
        <v>3025</v>
      </c>
      <c r="BC101" s="10" t="s">
        <v>3909</v>
      </c>
      <c r="BD101" s="4" t="s">
        <v>1483</v>
      </c>
      <c r="BE101" s="4"/>
      <c r="BF101" s="4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1455</v>
      </c>
      <c r="BN101" s="4" t="s">
        <v>1277</v>
      </c>
      <c r="BO101" s="4"/>
      <c r="BP101" s="8"/>
      <c r="BQ101" s="8"/>
      <c r="BR101" s="4" t="s">
        <v>1243</v>
      </c>
      <c r="BS101" s="12"/>
      <c r="BT101" s="12" t="s">
        <v>1321</v>
      </c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4</v>
      </c>
      <c r="BY101" s="12">
        <v>3.33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1321</v>
      </c>
      <c r="CX101" s="313"/>
      <c r="CY101" s="5"/>
      <c r="CZ101" s="411"/>
      <c r="DA101" s="184"/>
      <c r="DB101" s="184"/>
      <c r="DC101" s="9" t="s">
        <v>139</v>
      </c>
      <c r="DD101" s="9" t="s">
        <v>139</v>
      </c>
      <c r="DE101" s="12"/>
      <c r="DF101" s="12"/>
      <c r="DG101" s="12"/>
      <c r="DH101" s="12"/>
      <c r="DI101" s="12"/>
      <c r="DJ101" s="12"/>
      <c r="DK101" s="9"/>
      <c r="DL101" s="12"/>
    </row>
    <row r="102" spans="1:116" s="114" customFormat="1" ht="46.8" hidden="1" x14ac:dyDescent="0.3">
      <c r="A102" s="15" t="s">
        <v>1209</v>
      </c>
      <c r="B102" s="3" t="s">
        <v>658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03</v>
      </c>
      <c r="I102" s="12" t="str">
        <f t="shared" si="10"/>
        <v>05</v>
      </c>
      <c r="J102" s="12" t="str">
        <f t="shared" si="11"/>
        <v>1970</v>
      </c>
      <c r="K102" s="4" t="s">
        <v>1339</v>
      </c>
      <c r="L102" s="4" t="s">
        <v>659</v>
      </c>
      <c r="M102" s="4" t="s">
        <v>1294</v>
      </c>
      <c r="N102" s="8"/>
      <c r="O102" s="6" t="s">
        <v>1515</v>
      </c>
      <c r="P102" s="7" t="s">
        <v>1516</v>
      </c>
      <c r="Q102" s="6" t="s">
        <v>1517</v>
      </c>
      <c r="R102" s="6" t="s">
        <v>3318</v>
      </c>
      <c r="S102" s="12" t="s">
        <v>3101</v>
      </c>
      <c r="T102" s="8"/>
      <c r="U102" s="12" t="s">
        <v>1342</v>
      </c>
      <c r="V102" s="6" t="s">
        <v>1518</v>
      </c>
      <c r="W102" s="8"/>
      <c r="X102" s="6" t="s">
        <v>1519</v>
      </c>
      <c r="Y102" s="6" t="s">
        <v>22</v>
      </c>
      <c r="Z102" s="12" t="s">
        <v>3652</v>
      </c>
      <c r="AA102" s="8"/>
      <c r="AB102" s="9" t="s">
        <v>142</v>
      </c>
      <c r="AC102" s="4" t="s">
        <v>35</v>
      </c>
      <c r="AD102" s="9" t="s">
        <v>142</v>
      </c>
      <c r="AE102" s="4" t="s">
        <v>104</v>
      </c>
      <c r="AF102" s="8"/>
      <c r="AG102" s="9" t="s">
        <v>142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9" t="s">
        <v>660</v>
      </c>
      <c r="AQ102" s="9" t="s">
        <v>1245</v>
      </c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Luật học</v>
      </c>
      <c r="AX102" s="4" t="s">
        <v>1324</v>
      </c>
      <c r="AY102" s="4" t="s">
        <v>2974</v>
      </c>
      <c r="AZ102" s="8"/>
      <c r="BA102" s="8"/>
      <c r="BB102" s="4" t="s">
        <v>3036</v>
      </c>
      <c r="BC102" s="4"/>
      <c r="BD102" s="4" t="s">
        <v>1246</v>
      </c>
      <c r="BE102" s="4"/>
      <c r="BF102" s="4"/>
      <c r="BG102" s="8"/>
      <c r="BH102" s="12" t="str">
        <f>INDEX([1]DATA!$Z$10:$Z$285,MATCH(B102,[1]DATA!$C$10:$C$285,0))</f>
        <v>Trung cấp</v>
      </c>
      <c r="BI102" s="4" t="s">
        <v>37</v>
      </c>
      <c r="BJ102" s="4" t="s">
        <v>47</v>
      </c>
      <c r="BK102" s="4" t="s">
        <v>385</v>
      </c>
      <c r="BL102" s="4" t="s">
        <v>22</v>
      </c>
      <c r="BM102" s="4" t="s">
        <v>3939</v>
      </c>
      <c r="BN102" s="4" t="s">
        <v>355</v>
      </c>
      <c r="BO102" s="4"/>
      <c r="BP102" s="8"/>
      <c r="BQ102" s="8"/>
      <c r="BR102" s="4" t="s">
        <v>34</v>
      </c>
      <c r="BS102" s="12"/>
      <c r="BT102" s="12" t="s">
        <v>34</v>
      </c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40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5"/>
      <c r="CZ102" s="411"/>
      <c r="DA102" s="184"/>
      <c r="DB102" s="184"/>
      <c r="DC102" s="9" t="s">
        <v>142</v>
      </c>
      <c r="DD102" s="9" t="s">
        <v>142</v>
      </c>
      <c r="DE102" s="12"/>
      <c r="DF102" s="12"/>
      <c r="DG102" s="12"/>
      <c r="DH102" s="12"/>
      <c r="DI102" s="12"/>
      <c r="DJ102" s="12"/>
      <c r="DK102" s="9"/>
      <c r="DL102" s="12"/>
    </row>
    <row r="103" spans="1:116" s="114" customFormat="1" ht="62.4" hidden="1" x14ac:dyDescent="0.3">
      <c r="A103" s="15" t="s">
        <v>1210</v>
      </c>
      <c r="B103" s="3" t="s">
        <v>573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02</v>
      </c>
      <c r="I103" s="12" t="str">
        <f t="shared" si="10"/>
        <v>02</v>
      </c>
      <c r="J103" s="12" t="str">
        <f t="shared" si="11"/>
        <v>1985</v>
      </c>
      <c r="K103" s="4" t="s">
        <v>1363</v>
      </c>
      <c r="L103" s="4" t="s">
        <v>574</v>
      </c>
      <c r="M103" s="4" t="s">
        <v>1294</v>
      </c>
      <c r="N103" s="8"/>
      <c r="O103" s="11" t="s">
        <v>3146</v>
      </c>
      <c r="P103" s="7" t="s">
        <v>1536</v>
      </c>
      <c r="Q103" s="6" t="s">
        <v>1517</v>
      </c>
      <c r="R103" s="6" t="s">
        <v>3318</v>
      </c>
      <c r="S103" s="12" t="s">
        <v>3101</v>
      </c>
      <c r="T103" s="8"/>
      <c r="U103" s="12" t="s">
        <v>3413</v>
      </c>
      <c r="V103" s="6" t="s">
        <v>1537</v>
      </c>
      <c r="W103" s="8"/>
      <c r="X103" s="6" t="s">
        <v>1538</v>
      </c>
      <c r="Y103" s="6" t="s">
        <v>1539</v>
      </c>
      <c r="Z103" s="12" t="s">
        <v>3653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Triết học</v>
      </c>
      <c r="AX103" s="4" t="s">
        <v>547</v>
      </c>
      <c r="AY103" s="4"/>
      <c r="AZ103" s="8"/>
      <c r="BA103" s="8"/>
      <c r="BB103" s="10" t="s">
        <v>3889</v>
      </c>
      <c r="BC103" s="10" t="s">
        <v>3909</v>
      </c>
      <c r="BD103" s="4" t="s">
        <v>1483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115</v>
      </c>
      <c r="BK103" s="4" t="s">
        <v>22</v>
      </c>
      <c r="BL103" s="4" t="s">
        <v>22</v>
      </c>
      <c r="BM103" s="4" t="s">
        <v>2870</v>
      </c>
      <c r="BN103" s="4" t="s">
        <v>2868</v>
      </c>
      <c r="BO103" s="4"/>
      <c r="BP103" s="8"/>
      <c r="BQ103" s="8"/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3039</v>
      </c>
      <c r="CX103" s="313"/>
      <c r="CY103" s="5"/>
      <c r="CZ103" s="411"/>
      <c r="DA103" s="184"/>
      <c r="DB103" s="184"/>
      <c r="DC103" s="9" t="s">
        <v>142</v>
      </c>
      <c r="DD103" s="9" t="s">
        <v>142</v>
      </c>
      <c r="DE103" s="12"/>
      <c r="DF103" s="12"/>
      <c r="DG103" s="12"/>
      <c r="DH103" s="12"/>
      <c r="DI103" s="12"/>
      <c r="DJ103" s="12"/>
      <c r="DK103" s="9"/>
      <c r="DL103" s="12"/>
    </row>
    <row r="104" spans="1:116" s="114" customFormat="1" ht="78" x14ac:dyDescent="0.3">
      <c r="A104" s="15" t="s">
        <v>1211</v>
      </c>
      <c r="B104" s="3" t="s">
        <v>400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9"/>
        <v>10</v>
      </c>
      <c r="I104" s="12" t="str">
        <f t="shared" si="10"/>
        <v>04</v>
      </c>
      <c r="J104" s="12" t="str">
        <f t="shared" si="11"/>
        <v>1985</v>
      </c>
      <c r="K104" s="4" t="s">
        <v>1374</v>
      </c>
      <c r="L104" s="4" t="s">
        <v>401</v>
      </c>
      <c r="M104" s="4" t="s">
        <v>1294</v>
      </c>
      <c r="N104" s="8"/>
      <c r="O104" s="6" t="s">
        <v>1624</v>
      </c>
      <c r="P104" s="7" t="s">
        <v>1625</v>
      </c>
      <c r="Q104" s="6" t="s">
        <v>1499</v>
      </c>
      <c r="R104" s="6" t="s">
        <v>3318</v>
      </c>
      <c r="S104" s="12" t="s">
        <v>3101</v>
      </c>
      <c r="T104" s="8"/>
      <c r="U104" s="12" t="s">
        <v>3414</v>
      </c>
      <c r="V104" s="6" t="s">
        <v>1626</v>
      </c>
      <c r="W104" s="8"/>
      <c r="X104" s="6" t="s">
        <v>1627</v>
      </c>
      <c r="Y104" s="6" t="s">
        <v>22</v>
      </c>
      <c r="Z104" s="12" t="s">
        <v>3654</v>
      </c>
      <c r="AA104" s="8"/>
      <c r="AB104" s="9" t="s">
        <v>139</v>
      </c>
      <c r="AC104" s="4" t="s">
        <v>35</v>
      </c>
      <c r="AD104" s="9" t="s">
        <v>402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Chủ nghĩa xã hội khoa học</v>
      </c>
      <c r="AX104" s="4" t="s">
        <v>217</v>
      </c>
      <c r="AY104" s="4"/>
      <c r="AZ104" s="8"/>
      <c r="BA104" s="8"/>
      <c r="BB104" s="4" t="s">
        <v>1325</v>
      </c>
      <c r="BC104" s="4" t="s">
        <v>3909</v>
      </c>
      <c r="BD104" s="4"/>
      <c r="BE104" s="4"/>
      <c r="BF104" s="4"/>
      <c r="BG104" s="8"/>
      <c r="BH104" s="12" t="str">
        <f>INDEX([1]DATA!$Z$10:$Z$285,MATCH(B104,[1]DATA!$C$10:$C$285,0))</f>
        <v>Sơ cấp</v>
      </c>
      <c r="BI104" s="4" t="s">
        <v>37</v>
      </c>
      <c r="BJ104" s="4" t="s">
        <v>115</v>
      </c>
      <c r="BK104" s="4" t="s">
        <v>22</v>
      </c>
      <c r="BL104" s="4" t="s">
        <v>22</v>
      </c>
      <c r="BM104" s="4" t="s">
        <v>1455</v>
      </c>
      <c r="BN104" s="4" t="s">
        <v>60</v>
      </c>
      <c r="BO104" s="4"/>
      <c r="BP104" s="8"/>
      <c r="BQ104" s="8"/>
      <c r="BR104" s="4" t="s">
        <v>34</v>
      </c>
      <c r="BS104" s="12"/>
      <c r="BT104" s="12" t="s">
        <v>1321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3" t="s">
        <v>3040</v>
      </c>
      <c r="CX104" s="313"/>
      <c r="CY104" s="5"/>
      <c r="CZ104" s="411"/>
      <c r="DA104" s="184"/>
      <c r="DB104" s="184"/>
      <c r="DC104" s="9" t="s">
        <v>139</v>
      </c>
      <c r="DD104" s="9" t="s">
        <v>402</v>
      </c>
      <c r="DE104" s="12"/>
      <c r="DF104" s="12"/>
      <c r="DG104" s="12"/>
      <c r="DH104" s="12"/>
      <c r="DI104" s="12"/>
      <c r="DJ104" s="12"/>
      <c r="DK104" s="9"/>
      <c r="DL104" s="12"/>
    </row>
    <row r="105" spans="1:116" s="114" customFormat="1" ht="78" x14ac:dyDescent="0.3">
      <c r="A105" s="15" t="s">
        <v>1212</v>
      </c>
      <c r="B105" s="3" t="s">
        <v>675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20</v>
      </c>
      <c r="I105" s="12" t="str">
        <f t="shared" si="10"/>
        <v>10</v>
      </c>
      <c r="J105" s="12" t="str">
        <f t="shared" si="11"/>
        <v>1983</v>
      </c>
      <c r="K105" s="4" t="s">
        <v>1374</v>
      </c>
      <c r="L105" s="4" t="s">
        <v>676</v>
      </c>
      <c r="M105" s="4" t="s">
        <v>1294</v>
      </c>
      <c r="N105" s="8"/>
      <c r="O105" s="6" t="s">
        <v>1639</v>
      </c>
      <c r="P105" s="7" t="s">
        <v>1640</v>
      </c>
      <c r="Q105" s="6" t="s">
        <v>1517</v>
      </c>
      <c r="R105" s="6" t="s">
        <v>3318</v>
      </c>
      <c r="S105" s="12" t="s">
        <v>3101</v>
      </c>
      <c r="T105" s="8"/>
      <c r="U105" s="12" t="s">
        <v>3414</v>
      </c>
      <c r="V105" s="6" t="s">
        <v>1641</v>
      </c>
      <c r="W105" s="8"/>
      <c r="X105" s="6" t="s">
        <v>1642</v>
      </c>
      <c r="Y105" s="6" t="s">
        <v>1643</v>
      </c>
      <c r="Z105" s="12" t="s">
        <v>3655</v>
      </c>
      <c r="AA105" s="8"/>
      <c r="AB105" s="9" t="s">
        <v>142</v>
      </c>
      <c r="AC105" s="4" t="s">
        <v>35</v>
      </c>
      <c r="AD105" s="9" t="s">
        <v>142</v>
      </c>
      <c r="AE105" s="4" t="s">
        <v>104</v>
      </c>
      <c r="AF105" s="8"/>
      <c r="AG105" s="9" t="s">
        <v>142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9" t="s">
        <v>677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Triết học</v>
      </c>
      <c r="AX105" s="4" t="s">
        <v>547</v>
      </c>
      <c r="AY105" s="4"/>
      <c r="AZ105" s="8"/>
      <c r="BA105" s="8"/>
      <c r="BB105" s="4" t="s">
        <v>1325</v>
      </c>
      <c r="BC105" s="4" t="s">
        <v>3909</v>
      </c>
      <c r="BD105" s="4" t="s">
        <v>1248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8"/>
      <c r="BR105" s="4" t="s">
        <v>1243</v>
      </c>
      <c r="BS105" s="12"/>
      <c r="BT105" s="12" t="s">
        <v>1243</v>
      </c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4</v>
      </c>
      <c r="BY105" s="12">
        <v>3.33</v>
      </c>
      <c r="BZ105" s="12"/>
      <c r="CA105" s="12"/>
      <c r="CB105" s="12" t="s">
        <v>2967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3041</v>
      </c>
      <c r="CX105" s="313"/>
      <c r="CY105" s="5"/>
      <c r="CZ105" s="411"/>
      <c r="DA105" s="184"/>
      <c r="DB105" s="184"/>
      <c r="DC105" s="9" t="s">
        <v>142</v>
      </c>
      <c r="DD105" s="9" t="s">
        <v>142</v>
      </c>
      <c r="DE105" s="12"/>
      <c r="DF105" s="12"/>
      <c r="DG105" s="12"/>
      <c r="DH105" s="12"/>
      <c r="DI105" s="12"/>
      <c r="DJ105" s="12"/>
      <c r="DK105" s="9"/>
      <c r="DL105" s="12"/>
    </row>
    <row r="106" spans="1:116" s="114" customFormat="1" ht="78" hidden="1" x14ac:dyDescent="0.3">
      <c r="A106" s="15" t="s">
        <v>1213</v>
      </c>
      <c r="B106" s="3" t="s">
        <v>722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9"/>
        <v>09</v>
      </c>
      <c r="I106" s="12" t="str">
        <f t="shared" si="10"/>
        <v>01</v>
      </c>
      <c r="J106" s="12" t="str">
        <f t="shared" si="11"/>
        <v>1983</v>
      </c>
      <c r="K106" s="4" t="s">
        <v>1343</v>
      </c>
      <c r="L106" s="4" t="s">
        <v>723</v>
      </c>
      <c r="M106" s="4" t="s">
        <v>1294</v>
      </c>
      <c r="N106" s="8"/>
      <c r="O106" s="11" t="s">
        <v>3149</v>
      </c>
      <c r="P106" s="7" t="s">
        <v>1739</v>
      </c>
      <c r="Q106" s="6" t="s">
        <v>1678</v>
      </c>
      <c r="R106" s="6" t="s">
        <v>3318</v>
      </c>
      <c r="S106" s="12" t="s">
        <v>3101</v>
      </c>
      <c r="T106" s="8"/>
      <c r="U106" s="12" t="s">
        <v>3415</v>
      </c>
      <c r="V106" s="6" t="s">
        <v>1740</v>
      </c>
      <c r="W106" s="8"/>
      <c r="X106" s="6" t="s">
        <v>1741</v>
      </c>
      <c r="Y106" s="6" t="s">
        <v>22</v>
      </c>
      <c r="Z106" s="12" t="s">
        <v>3656</v>
      </c>
      <c r="AA106" s="8"/>
      <c r="AB106" s="9" t="s">
        <v>105</v>
      </c>
      <c r="AC106" s="4" t="s">
        <v>35</v>
      </c>
      <c r="AD106" s="9" t="s">
        <v>105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Chính trị học</v>
      </c>
      <c r="AX106" s="4" t="s">
        <v>358</v>
      </c>
      <c r="AY106" s="4"/>
      <c r="AZ106" s="8"/>
      <c r="BA106" s="8"/>
      <c r="BB106" s="4" t="s">
        <v>3037</v>
      </c>
      <c r="BC106" s="4"/>
      <c r="BD106" s="4" t="s">
        <v>1244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1321</v>
      </c>
      <c r="BN106" s="4" t="s">
        <v>49</v>
      </c>
      <c r="BO106" s="4"/>
      <c r="BP106" s="8"/>
      <c r="BQ106" s="8"/>
      <c r="BR106" s="4" t="s">
        <v>34</v>
      </c>
      <c r="BS106" s="12"/>
      <c r="BT106" s="12" t="s">
        <v>34</v>
      </c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91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34</v>
      </c>
      <c r="CX106" s="313"/>
      <c r="CY106" s="5"/>
      <c r="CZ106" s="411"/>
      <c r="DA106" s="184"/>
      <c r="DB106" s="184"/>
      <c r="DC106" s="9" t="s">
        <v>152</v>
      </c>
      <c r="DD106" s="9" t="s">
        <v>105</v>
      </c>
      <c r="DE106" s="12"/>
      <c r="DF106" s="12"/>
      <c r="DG106" s="12"/>
      <c r="DH106" s="12"/>
      <c r="DI106" s="12"/>
      <c r="DJ106" s="12"/>
      <c r="DK106" s="9"/>
      <c r="DL106" s="12"/>
    </row>
    <row r="107" spans="1:116" s="114" customFormat="1" ht="62.4" x14ac:dyDescent="0.3">
      <c r="A107" s="15" t="s">
        <v>1214</v>
      </c>
      <c r="B107" s="3" t="s">
        <v>609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9"/>
        <v>06</v>
      </c>
      <c r="I107" s="12" t="str">
        <f t="shared" si="10"/>
        <v>08</v>
      </c>
      <c r="J107" s="12" t="str">
        <f t="shared" si="11"/>
        <v>1984</v>
      </c>
      <c r="K107" s="4" t="s">
        <v>1343</v>
      </c>
      <c r="L107" s="4" t="s">
        <v>320</v>
      </c>
      <c r="M107" s="4" t="s">
        <v>1294</v>
      </c>
      <c r="N107" s="8"/>
      <c r="O107" s="6" t="s">
        <v>1855</v>
      </c>
      <c r="P107" s="7" t="s">
        <v>1856</v>
      </c>
      <c r="Q107" s="6" t="s">
        <v>1499</v>
      </c>
      <c r="R107" s="6" t="s">
        <v>3318</v>
      </c>
      <c r="S107" s="12" t="s">
        <v>3101</v>
      </c>
      <c r="T107" s="8"/>
      <c r="U107" s="12" t="s">
        <v>3416</v>
      </c>
      <c r="V107" s="6" t="s">
        <v>1857</v>
      </c>
      <c r="W107" s="8"/>
      <c r="X107" s="6" t="s">
        <v>1858</v>
      </c>
      <c r="Y107" s="6" t="s">
        <v>1859</v>
      </c>
      <c r="Z107" s="12" t="s">
        <v>3657</v>
      </c>
      <c r="AA107" s="8"/>
      <c r="AB107" s="9" t="s">
        <v>142</v>
      </c>
      <c r="AC107" s="4" t="s">
        <v>610</v>
      </c>
      <c r="AD107" s="9" t="s">
        <v>142</v>
      </c>
      <c r="AE107" s="4" t="s">
        <v>104</v>
      </c>
      <c r="AF107" s="8"/>
      <c r="AG107" s="9" t="s">
        <v>142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9" t="s">
        <v>611</v>
      </c>
      <c r="AQ107" s="9" t="s">
        <v>1245</v>
      </c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Kinh tế học</v>
      </c>
      <c r="AX107" s="4" t="s">
        <v>613</v>
      </c>
      <c r="AY107" s="4"/>
      <c r="AZ107" s="8"/>
      <c r="BA107" s="8"/>
      <c r="BB107" s="4" t="s">
        <v>1244</v>
      </c>
      <c r="BC107" s="4" t="s">
        <v>3909</v>
      </c>
      <c r="BD107" s="4" t="s">
        <v>1244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1455</v>
      </c>
      <c r="BN107" s="4" t="s">
        <v>60</v>
      </c>
      <c r="BO107" s="4"/>
      <c r="BP107" s="8"/>
      <c r="BQ107" s="8"/>
      <c r="BR107" s="4" t="s">
        <v>1243</v>
      </c>
      <c r="BS107" s="12"/>
      <c r="BT107" s="12" t="s">
        <v>1321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1318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 t="s">
        <v>1321</v>
      </c>
      <c r="CX107" s="313"/>
      <c r="CY107" s="5"/>
      <c r="CZ107" s="411"/>
      <c r="DA107" s="184"/>
      <c r="DB107" s="184"/>
      <c r="DC107" s="9" t="s">
        <v>142</v>
      </c>
      <c r="DD107" s="9" t="s">
        <v>142</v>
      </c>
      <c r="DE107" s="12"/>
      <c r="DF107" s="12"/>
      <c r="DG107" s="12"/>
      <c r="DH107" s="12"/>
      <c r="DI107" s="12"/>
      <c r="DJ107" s="12"/>
      <c r="DK107" s="9"/>
      <c r="DL107" s="12"/>
    </row>
    <row r="108" spans="1:116" s="114" customFormat="1" ht="78" x14ac:dyDescent="0.3">
      <c r="A108" s="15" t="s">
        <v>1215</v>
      </c>
      <c r="B108" s="3" t="s">
        <v>499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22</v>
      </c>
      <c r="I108" s="12" t="str">
        <f t="shared" si="10"/>
        <v>03</v>
      </c>
      <c r="J108" s="12" t="str">
        <f t="shared" si="11"/>
        <v>1965</v>
      </c>
      <c r="K108" s="4" t="s">
        <v>1382</v>
      </c>
      <c r="L108" s="4" t="s">
        <v>500</v>
      </c>
      <c r="M108" s="4" t="s">
        <v>1294</v>
      </c>
      <c r="N108" s="8"/>
      <c r="O108" s="6" t="s">
        <v>1956</v>
      </c>
      <c r="P108" s="7" t="s">
        <v>1957</v>
      </c>
      <c r="Q108" s="6" t="s">
        <v>1499</v>
      </c>
      <c r="R108" s="6" t="s">
        <v>3318</v>
      </c>
      <c r="S108" s="12" t="s">
        <v>3101</v>
      </c>
      <c r="T108" s="8"/>
      <c r="U108" s="12" t="s">
        <v>3417</v>
      </c>
      <c r="V108" s="6" t="s">
        <v>1958</v>
      </c>
      <c r="W108" s="8"/>
      <c r="X108" s="6" t="s">
        <v>1959</v>
      </c>
      <c r="Y108" s="6" t="s">
        <v>22</v>
      </c>
      <c r="Z108" s="12" t="s">
        <v>3658</v>
      </c>
      <c r="AA108" s="8"/>
      <c r="AB108" s="9" t="s">
        <v>51</v>
      </c>
      <c r="AC108" s="4" t="s">
        <v>35</v>
      </c>
      <c r="AD108" s="9" t="s">
        <v>501</v>
      </c>
      <c r="AE108" s="4" t="s">
        <v>25</v>
      </c>
      <c r="AF108" s="8"/>
      <c r="AG108" s="9" t="s">
        <v>51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Giáo dục Chính trị</v>
      </c>
      <c r="AX108" s="4" t="s">
        <v>502</v>
      </c>
      <c r="AY108" s="4"/>
      <c r="AZ108" s="8"/>
      <c r="BA108" s="8"/>
      <c r="BB108" s="4" t="s">
        <v>1248</v>
      </c>
      <c r="BC108" s="4"/>
      <c r="BD108" s="4" t="s">
        <v>1248</v>
      </c>
      <c r="BE108" s="4"/>
      <c r="BF108" s="4"/>
      <c r="BG108" s="8"/>
      <c r="BH108" s="12" t="str">
        <f>INDEX([1]DATA!$Z$10:$Z$285,MATCH(B108,[1]DATA!$C$10:$C$285,0))</f>
        <v/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2868</v>
      </c>
      <c r="BO108" s="4"/>
      <c r="BP108" s="8"/>
      <c r="BQ108" s="8"/>
      <c r="BR108" s="4" t="s">
        <v>1243</v>
      </c>
      <c r="BS108" s="12" t="s">
        <v>3801</v>
      </c>
      <c r="BT108" s="12" t="s">
        <v>1321</v>
      </c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6</v>
      </c>
      <c r="BY108" s="4">
        <v>3.99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3269</v>
      </c>
      <c r="CX108" s="313"/>
      <c r="CY108" s="5"/>
      <c r="CZ108" s="411"/>
      <c r="DA108" s="184"/>
      <c r="DB108" s="184"/>
      <c r="DC108" s="9" t="s">
        <v>51</v>
      </c>
      <c r="DD108" s="9" t="s">
        <v>501</v>
      </c>
      <c r="DE108" s="12"/>
      <c r="DF108" s="12"/>
      <c r="DG108" s="12"/>
      <c r="DH108" s="12"/>
      <c r="DI108" s="12"/>
      <c r="DJ108" s="12"/>
      <c r="DK108" s="9"/>
      <c r="DL108" s="12"/>
    </row>
    <row r="109" spans="1:116" s="114" customFormat="1" ht="62.4" hidden="1" customHeight="1" x14ac:dyDescent="0.3">
      <c r="A109" s="15" t="s">
        <v>1216</v>
      </c>
      <c r="B109" s="3" t="s">
        <v>512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9"/>
        <v>01</v>
      </c>
      <c r="I109" s="12" t="str">
        <f t="shared" si="10"/>
        <v>01</v>
      </c>
      <c r="J109" s="12" t="str">
        <f t="shared" si="11"/>
        <v>1976</v>
      </c>
      <c r="K109" s="4" t="s">
        <v>1401</v>
      </c>
      <c r="L109" s="4" t="s">
        <v>513</v>
      </c>
      <c r="M109" s="4" t="s">
        <v>1294</v>
      </c>
      <c r="N109" s="8"/>
      <c r="O109" s="6" t="s">
        <v>2154</v>
      </c>
      <c r="P109" s="7" t="s">
        <v>2155</v>
      </c>
      <c r="Q109" s="6" t="s">
        <v>1499</v>
      </c>
      <c r="R109" s="6" t="s">
        <v>3318</v>
      </c>
      <c r="S109" s="12" t="s">
        <v>3101</v>
      </c>
      <c r="T109" s="8"/>
      <c r="U109" s="12" t="s">
        <v>3418</v>
      </c>
      <c r="V109" s="6" t="s">
        <v>2156</v>
      </c>
      <c r="W109" s="8"/>
      <c r="X109" s="6" t="s">
        <v>2157</v>
      </c>
      <c r="Y109" s="6" t="s">
        <v>22</v>
      </c>
      <c r="Z109" s="12" t="s">
        <v>3659</v>
      </c>
      <c r="AA109" s="8"/>
      <c r="AB109" s="9" t="s">
        <v>43</v>
      </c>
      <c r="AC109" s="4" t="s">
        <v>35</v>
      </c>
      <c r="AD109" s="9" t="s">
        <v>43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Giáo dục Chính trị</v>
      </c>
      <c r="AX109" s="4" t="s">
        <v>502</v>
      </c>
      <c r="AY109" s="4"/>
      <c r="AZ109" s="8"/>
      <c r="BA109" s="8"/>
      <c r="BB109" s="10" t="s">
        <v>3892</v>
      </c>
      <c r="BC109" s="10" t="s">
        <v>3917</v>
      </c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2870</v>
      </c>
      <c r="BN109" s="4" t="s">
        <v>2868</v>
      </c>
      <c r="BO109" s="4"/>
      <c r="BP109" s="8"/>
      <c r="BQ109" s="8"/>
      <c r="BR109" s="4" t="s">
        <v>1243</v>
      </c>
      <c r="BS109" s="12"/>
      <c r="BT109" s="12" t="s">
        <v>1243</v>
      </c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6</v>
      </c>
      <c r="BY109" s="12">
        <v>3.99</v>
      </c>
      <c r="BZ109" s="12"/>
      <c r="CA109" s="12"/>
      <c r="CB109" s="12" t="s">
        <v>1318</v>
      </c>
      <c r="CC109" s="12"/>
      <c r="CD109" s="12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2874</v>
      </c>
      <c r="CX109" s="313"/>
      <c r="CY109" s="5"/>
      <c r="CZ109" s="411"/>
      <c r="DA109" s="184"/>
      <c r="DB109" s="184"/>
      <c r="DC109" s="9" t="s">
        <v>43</v>
      </c>
      <c r="DD109" s="9" t="s">
        <v>43</v>
      </c>
      <c r="DE109" s="12"/>
      <c r="DF109" s="12"/>
      <c r="DG109" s="12"/>
      <c r="DH109" s="12"/>
      <c r="DI109" s="12"/>
      <c r="DJ109" s="12"/>
      <c r="DK109" s="9"/>
      <c r="DL109" s="12"/>
    </row>
    <row r="110" spans="1:116" s="114" customFormat="1" ht="45" customHeight="1" x14ac:dyDescent="0.3">
      <c r="A110" s="15" t="s">
        <v>1217</v>
      </c>
      <c r="B110" s="3" t="s">
        <v>534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9"/>
        <v>20</v>
      </c>
      <c r="I110" s="12" t="str">
        <f t="shared" si="10"/>
        <v>10</v>
      </c>
      <c r="J110" s="12" t="str">
        <f t="shared" si="11"/>
        <v>1980</v>
      </c>
      <c r="K110" s="4" t="s">
        <v>1343</v>
      </c>
      <c r="L110" s="4" t="s">
        <v>535</v>
      </c>
      <c r="M110" s="4" t="s">
        <v>1294</v>
      </c>
      <c r="N110" s="8"/>
      <c r="O110" s="6" t="s">
        <v>2454</v>
      </c>
      <c r="P110" s="7" t="s">
        <v>2455</v>
      </c>
      <c r="Q110" s="6" t="s">
        <v>1517</v>
      </c>
      <c r="R110" s="6" t="s">
        <v>3318</v>
      </c>
      <c r="S110" s="12" t="s">
        <v>3101</v>
      </c>
      <c r="T110" s="8"/>
      <c r="U110" s="12" t="s">
        <v>3419</v>
      </c>
      <c r="V110" s="6" t="s">
        <v>2456</v>
      </c>
      <c r="W110" s="8"/>
      <c r="X110" s="6" t="s">
        <v>2457</v>
      </c>
      <c r="Y110" s="6" t="s">
        <v>2458</v>
      </c>
      <c r="Z110" s="12" t="s">
        <v>3660</v>
      </c>
      <c r="AA110" s="8"/>
      <c r="AB110" s="9" t="s">
        <v>123</v>
      </c>
      <c r="AC110" s="4" t="s">
        <v>35</v>
      </c>
      <c r="AD110" s="9" t="s">
        <v>225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Giáo dục chính trị</v>
      </c>
      <c r="AX110" s="4" t="s">
        <v>536</v>
      </c>
      <c r="AY110" s="4"/>
      <c r="AZ110" s="8"/>
      <c r="BA110" s="8"/>
      <c r="BB110" s="4" t="s">
        <v>1248</v>
      </c>
      <c r="BC110" s="4" t="s">
        <v>3909</v>
      </c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1455</v>
      </c>
      <c r="BN110" s="4" t="s">
        <v>60</v>
      </c>
      <c r="BO110" s="4"/>
      <c r="BP110" s="8"/>
      <c r="BQ110" s="8"/>
      <c r="BR110" s="4" t="s">
        <v>1243</v>
      </c>
      <c r="BS110" s="12"/>
      <c r="BT110" s="12" t="s">
        <v>1321</v>
      </c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5</v>
      </c>
      <c r="BY110" s="4">
        <v>3.66</v>
      </c>
      <c r="BZ110" s="4"/>
      <c r="CA110" s="4"/>
      <c r="CB110" s="4" t="s">
        <v>1318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5"/>
      <c r="CZ110" s="411"/>
      <c r="DA110" s="184"/>
      <c r="DB110" s="184"/>
      <c r="DC110" s="9" t="s">
        <v>123</v>
      </c>
      <c r="DD110" s="9" t="s">
        <v>225</v>
      </c>
      <c r="DE110" s="12"/>
      <c r="DF110" s="12"/>
      <c r="DG110" s="12"/>
      <c r="DH110" s="12"/>
      <c r="DI110" s="12"/>
      <c r="DJ110" s="12"/>
      <c r="DK110" s="9"/>
      <c r="DL110" s="12"/>
    </row>
    <row r="111" spans="1:116" s="114" customFormat="1" ht="78" x14ac:dyDescent="0.3">
      <c r="A111" s="15" t="s">
        <v>1218</v>
      </c>
      <c r="B111" s="3" t="s">
        <v>545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23</v>
      </c>
      <c r="I111" s="12" t="str">
        <f t="shared" si="10"/>
        <v>10</v>
      </c>
      <c r="J111" s="12" t="str">
        <f t="shared" si="11"/>
        <v>1980</v>
      </c>
      <c r="K111" s="4" t="s">
        <v>1351</v>
      </c>
      <c r="L111" s="4" t="s">
        <v>546</v>
      </c>
      <c r="M111" s="4" t="s">
        <v>1294</v>
      </c>
      <c r="N111" s="8"/>
      <c r="O111" s="11" t="s">
        <v>3150</v>
      </c>
      <c r="P111" s="14" t="s">
        <v>3151</v>
      </c>
      <c r="Q111" s="6" t="s">
        <v>1517</v>
      </c>
      <c r="R111" s="6" t="s">
        <v>3318</v>
      </c>
      <c r="S111" s="12" t="s">
        <v>3101</v>
      </c>
      <c r="T111" s="8"/>
      <c r="U111" s="12" t="s">
        <v>3420</v>
      </c>
      <c r="V111" s="6" t="s">
        <v>2588</v>
      </c>
      <c r="W111" s="8"/>
      <c r="X111" s="6" t="s">
        <v>2589</v>
      </c>
      <c r="Y111" s="6" t="s">
        <v>22</v>
      </c>
      <c r="Z111" s="12" t="s">
        <v>3661</v>
      </c>
      <c r="AA111" s="8"/>
      <c r="AB111" s="9" t="s">
        <v>113</v>
      </c>
      <c r="AC111" s="4" t="s">
        <v>35</v>
      </c>
      <c r="AD111" s="9" t="s">
        <v>113</v>
      </c>
      <c r="AE111" s="4" t="s">
        <v>104</v>
      </c>
      <c r="AF111" s="8"/>
      <c r="AG111" s="9" t="s">
        <v>194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10" t="s">
        <v>2859</v>
      </c>
      <c r="AQ111" s="9" t="s">
        <v>1245</v>
      </c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Triết học</v>
      </c>
      <c r="AX111" s="4" t="s">
        <v>547</v>
      </c>
      <c r="AY111" s="4"/>
      <c r="AZ111" s="8"/>
      <c r="BA111" s="8"/>
      <c r="BB111" s="10" t="s">
        <v>3890</v>
      </c>
      <c r="BC111" s="4" t="s">
        <v>3909</v>
      </c>
      <c r="BD111" s="4" t="s">
        <v>1248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2870</v>
      </c>
      <c r="BN111" s="4" t="s">
        <v>2800</v>
      </c>
      <c r="BO111" s="4"/>
      <c r="BP111" s="8"/>
      <c r="BQ111" s="8"/>
      <c r="BR111" s="4" t="s">
        <v>1243</v>
      </c>
      <c r="BS111" s="12"/>
      <c r="BT111" s="12" t="s">
        <v>1243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5</v>
      </c>
      <c r="BY111" s="4">
        <v>3.66</v>
      </c>
      <c r="BZ111" s="4"/>
      <c r="CA111" s="4"/>
      <c r="CB111" s="4" t="s">
        <v>1318</v>
      </c>
      <c r="CC111" s="4"/>
      <c r="CD111" s="4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3042</v>
      </c>
      <c r="CX111" s="313"/>
      <c r="CY111" s="5"/>
      <c r="CZ111" s="411"/>
      <c r="DA111" s="184"/>
      <c r="DB111" s="184"/>
      <c r="DC111" s="9" t="s">
        <v>194</v>
      </c>
      <c r="DD111" s="9" t="s">
        <v>113</v>
      </c>
      <c r="DE111" s="12"/>
      <c r="DF111" s="12"/>
      <c r="DG111" s="12"/>
      <c r="DH111" s="12"/>
      <c r="DI111" s="12"/>
      <c r="DJ111" s="12"/>
      <c r="DK111" s="9"/>
      <c r="DL111" s="12"/>
    </row>
    <row r="112" spans="1:116" s="114" customFormat="1" ht="49.8" hidden="1" customHeight="1" x14ac:dyDescent="0.3">
      <c r="A112" s="15" t="s">
        <v>1219</v>
      </c>
      <c r="B112" s="3" t="s">
        <v>752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10</v>
      </c>
      <c r="I112" s="12" t="str">
        <f t="shared" si="10"/>
        <v>08</v>
      </c>
      <c r="J112" s="12" t="str">
        <f t="shared" si="11"/>
        <v>1979</v>
      </c>
      <c r="K112" s="4" t="s">
        <v>1356</v>
      </c>
      <c r="L112" s="4" t="s">
        <v>753</v>
      </c>
      <c r="M112" s="4" t="s">
        <v>1294</v>
      </c>
      <c r="N112" s="8"/>
      <c r="O112" s="6" t="s">
        <v>2631</v>
      </c>
      <c r="P112" s="7" t="s">
        <v>2632</v>
      </c>
      <c r="Q112" s="6" t="s">
        <v>1499</v>
      </c>
      <c r="R112" s="6" t="s">
        <v>3318</v>
      </c>
      <c r="S112" s="12" t="s">
        <v>3101</v>
      </c>
      <c r="T112" s="8"/>
      <c r="U112" s="12" t="s">
        <v>3421</v>
      </c>
      <c r="V112" s="6" t="s">
        <v>2633</v>
      </c>
      <c r="W112" s="8"/>
      <c r="X112" s="6" t="s">
        <v>2634</v>
      </c>
      <c r="Y112" s="6" t="s">
        <v>2635</v>
      </c>
      <c r="Z112" s="12" t="s">
        <v>3662</v>
      </c>
      <c r="AA112" s="8"/>
      <c r="AB112" s="9" t="s">
        <v>228</v>
      </c>
      <c r="AC112" s="4" t="s">
        <v>35</v>
      </c>
      <c r="AD112" s="9" t="s">
        <v>228</v>
      </c>
      <c r="AE112" s="4" t="s">
        <v>104</v>
      </c>
      <c r="AF112" s="8"/>
      <c r="AG112" s="9" t="s">
        <v>228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Luật dân sự</v>
      </c>
      <c r="AX112" s="4" t="s">
        <v>754</v>
      </c>
      <c r="AY112" s="4"/>
      <c r="AZ112" s="8"/>
      <c r="BA112" s="8"/>
      <c r="BB112" s="4" t="s">
        <v>1244</v>
      </c>
      <c r="BC112" s="4" t="s">
        <v>3909</v>
      </c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8"/>
      <c r="BR112" s="4" t="s">
        <v>34</v>
      </c>
      <c r="BS112" s="12"/>
      <c r="BT112" s="12" t="s">
        <v>34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2</v>
      </c>
      <c r="BY112" s="4">
        <v>2.67</v>
      </c>
      <c r="BZ112" s="4"/>
      <c r="CA112" s="4"/>
      <c r="CB112" s="4" t="s">
        <v>1318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5"/>
      <c r="CZ112" s="411"/>
      <c r="DA112" s="184"/>
      <c r="DB112" s="184"/>
      <c r="DC112" s="9" t="s">
        <v>228</v>
      </c>
      <c r="DD112" s="9" t="s">
        <v>228</v>
      </c>
      <c r="DE112" s="12"/>
      <c r="DF112" s="12"/>
      <c r="DG112" s="12"/>
      <c r="DH112" s="12"/>
      <c r="DI112" s="12"/>
      <c r="DJ112" s="12"/>
      <c r="DK112" s="9"/>
      <c r="DL112" s="12"/>
    </row>
    <row r="113" spans="1:126" s="229" customFormat="1" ht="39.6" hidden="1" customHeight="1" x14ac:dyDescent="0.35">
      <c r="A113" s="223"/>
      <c r="B113" s="386" t="s">
        <v>4461</v>
      </c>
      <c r="C113" s="386"/>
      <c r="D113" s="386"/>
      <c r="E113" s="386"/>
      <c r="F113" s="386"/>
      <c r="G113" s="386"/>
      <c r="H113" s="386"/>
      <c r="I113" s="386"/>
      <c r="J113" s="386"/>
      <c r="K113" s="386"/>
      <c r="L113" s="386"/>
      <c r="M113" s="384"/>
      <c r="N113" s="224"/>
      <c r="O113" s="384"/>
      <c r="P113" s="225"/>
      <c r="Q113" s="226"/>
      <c r="R113" s="227"/>
      <c r="S113" s="225"/>
      <c r="T113" s="228"/>
      <c r="U113" s="225"/>
      <c r="AK113" s="230"/>
      <c r="AV113" s="231"/>
      <c r="AW113" s="231"/>
      <c r="AX113" s="231"/>
      <c r="AY113" s="231"/>
      <c r="AZ113" s="231"/>
      <c r="BA113" s="231"/>
      <c r="BB113" s="384" t="s">
        <v>3974</v>
      </c>
      <c r="BC113" s="384"/>
      <c r="BD113" s="384"/>
      <c r="BE113" s="384"/>
      <c r="BF113" s="384"/>
      <c r="BG113" s="384"/>
      <c r="BH113" s="384"/>
      <c r="BI113" s="384"/>
      <c r="BJ113" s="384"/>
      <c r="BK113" s="384"/>
      <c r="BL113" s="384"/>
      <c r="BM113" s="384"/>
      <c r="BN113" s="384"/>
      <c r="BO113" s="384"/>
      <c r="BP113" s="384"/>
      <c r="BQ113" s="384"/>
      <c r="BR113" s="384"/>
      <c r="BS113" s="384"/>
      <c r="BT113" s="384"/>
      <c r="BU113" s="384"/>
      <c r="BV113" s="384"/>
      <c r="BW113" s="384"/>
      <c r="BX113" s="384"/>
      <c r="BY113" s="384"/>
      <c r="BZ113" s="384"/>
      <c r="CA113" s="384"/>
      <c r="CB113" s="384"/>
      <c r="CC113" s="384"/>
      <c r="CD113" s="384"/>
      <c r="CE113" s="384"/>
      <c r="CF113" s="384"/>
      <c r="CG113" s="384"/>
      <c r="CH113" s="384"/>
      <c r="CI113" s="384"/>
      <c r="CJ113" s="384"/>
      <c r="CK113" s="384"/>
      <c r="CL113" s="384"/>
      <c r="CM113" s="384"/>
      <c r="CN113" s="384"/>
      <c r="CO113" s="384"/>
      <c r="CP113" s="384"/>
      <c r="CQ113" s="384"/>
      <c r="CR113" s="384"/>
      <c r="CS113" s="384"/>
      <c r="CT113" s="384"/>
      <c r="CU113" s="384"/>
      <c r="CV113" s="384"/>
      <c r="CW113" s="384"/>
      <c r="CX113" s="384"/>
      <c r="CY113" s="384"/>
      <c r="CZ113" s="412"/>
      <c r="DA113" s="384"/>
      <c r="DB113" s="384"/>
      <c r="DC113" s="384"/>
      <c r="DD113" s="384"/>
      <c r="DE113" s="384"/>
      <c r="DF113" s="384"/>
      <c r="DG113" s="384"/>
      <c r="DH113" s="384"/>
      <c r="DI113" s="384"/>
      <c r="DJ113" s="384"/>
      <c r="DK113" s="384"/>
    </row>
    <row r="114" spans="1:126" s="200" customFormat="1" ht="39.6" customHeight="1" x14ac:dyDescent="0.35">
      <c r="A114" s="189"/>
      <c r="B114" s="189"/>
      <c r="C114" s="189"/>
      <c r="D114" s="189"/>
      <c r="E114" s="189"/>
      <c r="F114" s="190"/>
      <c r="G114" s="191"/>
      <c r="H114" s="189"/>
      <c r="I114" s="191"/>
      <c r="J114" s="191"/>
      <c r="K114" s="191"/>
      <c r="L114" s="189"/>
      <c r="M114" s="191"/>
      <c r="N114" s="192"/>
      <c r="O114" s="191"/>
      <c r="P114" s="193"/>
      <c r="Q114" s="194"/>
      <c r="R114" s="195"/>
      <c r="S114" s="193"/>
      <c r="T114" s="190"/>
      <c r="U114" s="193"/>
      <c r="AK114" s="197"/>
      <c r="AU114" s="416"/>
      <c r="AV114" s="416"/>
      <c r="AW114" s="416"/>
      <c r="AX114" s="416"/>
      <c r="AY114" s="416"/>
      <c r="AZ114" s="416"/>
      <c r="BA114" s="416"/>
      <c r="BB114" s="416"/>
      <c r="BC114" s="416"/>
      <c r="BD114" s="416"/>
      <c r="BE114" s="416"/>
      <c r="BF114" s="416"/>
      <c r="BG114" s="416"/>
      <c r="BH114" s="416"/>
      <c r="BI114" s="416"/>
      <c r="BJ114" s="416"/>
      <c r="BK114" s="416"/>
      <c r="BL114" s="416"/>
      <c r="BM114" s="416"/>
      <c r="BN114" s="416"/>
      <c r="BO114" s="416"/>
      <c r="BP114" s="416"/>
      <c r="BQ114" s="416"/>
      <c r="BR114" s="416"/>
      <c r="BS114" s="416"/>
      <c r="BT114" s="416"/>
      <c r="BU114" s="416"/>
      <c r="BV114" s="416"/>
      <c r="BW114" s="416"/>
      <c r="BX114" s="416"/>
      <c r="BY114" s="416"/>
      <c r="BZ114" s="416"/>
      <c r="CA114" s="416"/>
      <c r="CB114" s="416"/>
      <c r="CC114" s="416"/>
      <c r="CD114" s="416"/>
      <c r="CW114" s="407"/>
      <c r="CX114" s="407"/>
      <c r="CZ114" s="407"/>
      <c r="DA114" s="186"/>
      <c r="DB114" s="186"/>
      <c r="DE114" s="114"/>
      <c r="DF114" s="98"/>
      <c r="DG114" s="232"/>
      <c r="DH114" s="232"/>
      <c r="DI114" s="232"/>
      <c r="DJ114" s="232"/>
      <c r="DL114" s="232"/>
      <c r="DM114" s="232"/>
      <c r="DN114" s="232"/>
      <c r="DO114" s="232"/>
      <c r="DP114" s="232"/>
      <c r="DQ114" s="232"/>
      <c r="DR114" s="232"/>
      <c r="DS114" s="232"/>
      <c r="DT114" s="232"/>
      <c r="DU114" s="232"/>
      <c r="DV114" s="232"/>
    </row>
    <row r="115" spans="1:126" ht="17.399999999999999" x14ac:dyDescent="0.35">
      <c r="DF115" s="200"/>
    </row>
    <row r="1415" spans="54:54" x14ac:dyDescent="0.3">
      <c r="BB1415" s="2">
        <f>COUNTIF(AU13:AU112,"Thạc sỹ")</f>
        <v>53</v>
      </c>
    </row>
  </sheetData>
  <autoFilter ref="A6:DV113">
    <filterColumn colId="100">
      <filters>
        <filter val="- A_x000a_- B (2019)"/>
        <filter val="- B_x000a_- B (2019)"/>
        <filter val="- B1_x000a_- B (2019)"/>
        <filter val="- C_x000a_- B (2019)"/>
        <filter val="- Toeic 565_x000a_-B (2019)"/>
        <filter val="B"/>
        <filter val="B (2019)"/>
        <filter val="C"/>
        <filter val="C_x000a_B (2019)"/>
        <filter val="Đại học"/>
        <filter val="Đại học +_x000a_TOEFL_x000a_ITP 413"/>
        <filter val="Tiếng anh B"/>
        <filter val="Tiếng Pháp C, Tiếng anh B"/>
        <filter val="TOEFL 413"/>
        <filter val="TOEFL 433"/>
        <filter val="TOEFL 463"/>
        <filter val="TOEFL 470"/>
        <filter val="Toefl ITP 427, tiếng anh B"/>
        <filter val="TOEFL ITP 437, _x000a_Tiếng anh B"/>
        <filter val="TOEFL ITP 450"/>
        <filter val="Toefl ITP 467"/>
        <filter val="Toefl ITP 513"/>
        <filter val="TOEFL_x000a_ITP 483"/>
        <filter val="TOEIC 400"/>
        <filter val="Toeic 510"/>
        <filter val="Toeic 550"/>
        <filter val="TOEIC 600"/>
        <filter val="TOEIC 615"/>
      </filters>
    </filterColumn>
  </autoFilter>
  <mergeCells count="5">
    <mergeCell ref="AU114:CD114"/>
    <mergeCell ref="A1:AU1"/>
    <mergeCell ref="BB1:DK1"/>
    <mergeCell ref="A3:DK3"/>
    <mergeCell ref="DF5:DI5"/>
  </mergeCells>
  <hyperlinks>
    <hyperlink ref="DF8" r:id="rId1"/>
    <hyperlink ref="DF9" r:id="rId2"/>
    <hyperlink ref="DF12" r:id="rId3"/>
    <hyperlink ref="DF15" r:id="rId4"/>
    <hyperlink ref="DF17" r:id="rId5"/>
    <hyperlink ref="DF22" r:id="rId6"/>
    <hyperlink ref="DF23" r:id="rId7"/>
    <hyperlink ref="DF24" r:id="rId8"/>
    <hyperlink ref="DF25" r:id="rId9"/>
    <hyperlink ref="DF26" r:id="rId10"/>
    <hyperlink ref="DF27" r:id="rId11"/>
    <hyperlink ref="DF28" r:id="rId12"/>
    <hyperlink ref="DF29" r:id="rId13"/>
    <hyperlink ref="DG8" r:id="rId14"/>
    <hyperlink ref="DF10" r:id="rId15"/>
    <hyperlink ref="DF18" r:id="rId16"/>
    <hyperlink ref="DF19" r:id="rId17"/>
    <hyperlink ref="DF21" r:id="rId18"/>
    <hyperlink ref="DG27" r:id="rId19"/>
    <hyperlink ref="DG28" r:id="rId20"/>
    <hyperlink ref="DG29" r:id="rId21"/>
    <hyperlink ref="DF14" r:id="rId22"/>
  </hyperlinks>
  <pageMargins left="0.39370078740157499" right="0.31496062992126" top="0.5" bottom="0.34" header="0.31496062992126" footer="0.31496062992126"/>
  <pageSetup paperSize="9" orientation="landscape" horizontalDpi="300" verticalDpi="300" r:id="rId23"/>
  <legacyDrawing r:id="rId2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V1530"/>
  <sheetViews>
    <sheetView topLeftCell="A55" zoomScale="90" zoomScaleNormal="90" zoomScaleSheetLayoutView="90" workbookViewId="0">
      <selection activeCell="CW57" sqref="CW57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08" customWidth="1"/>
    <col min="103" max="103" width="8.88671875" style="2" customWidth="1"/>
    <col min="104" max="104" width="11.44140625" style="2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25" t="s">
        <v>4467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/>
      <c r="AV1" s="304"/>
      <c r="AW1" s="304"/>
      <c r="AX1" s="304"/>
      <c r="AY1" s="304"/>
      <c r="AZ1" s="304"/>
      <c r="BA1" s="304"/>
      <c r="BB1" s="426" t="s">
        <v>3973</v>
      </c>
      <c r="BC1" s="426"/>
      <c r="BD1" s="426"/>
      <c r="BE1" s="426"/>
      <c r="BF1" s="426"/>
      <c r="BG1" s="426"/>
      <c r="BH1" s="426"/>
      <c r="BI1" s="426"/>
      <c r="BJ1" s="426"/>
      <c r="BK1" s="426"/>
      <c r="BL1" s="426"/>
      <c r="BM1" s="426"/>
      <c r="BN1" s="426"/>
      <c r="BO1" s="426"/>
      <c r="BP1" s="426"/>
      <c r="BQ1" s="426"/>
      <c r="BR1" s="426"/>
      <c r="BS1" s="426"/>
      <c r="BT1" s="426"/>
      <c r="BU1" s="426"/>
      <c r="BV1" s="426"/>
      <c r="BW1" s="426"/>
      <c r="BX1" s="426"/>
      <c r="BY1" s="426"/>
      <c r="BZ1" s="426"/>
      <c r="CA1" s="426"/>
      <c r="CB1" s="426"/>
      <c r="CC1" s="426"/>
      <c r="CD1" s="426"/>
      <c r="CE1" s="426"/>
      <c r="CF1" s="426"/>
      <c r="CG1" s="426"/>
      <c r="CH1" s="426"/>
      <c r="CI1" s="426"/>
      <c r="CJ1" s="426"/>
      <c r="CK1" s="426"/>
      <c r="CL1" s="426"/>
      <c r="CM1" s="426"/>
      <c r="CN1" s="426"/>
      <c r="CO1" s="426"/>
      <c r="CP1" s="426"/>
      <c r="CQ1" s="426"/>
      <c r="CR1" s="426"/>
      <c r="CS1" s="426"/>
      <c r="CT1" s="426"/>
      <c r="CU1" s="426"/>
      <c r="CV1" s="426"/>
      <c r="CW1" s="426"/>
      <c r="CX1" s="426"/>
      <c r="CY1" s="426"/>
      <c r="CZ1" s="426"/>
      <c r="DA1" s="426"/>
      <c r="DB1" s="426"/>
      <c r="DC1" s="426"/>
      <c r="DD1" s="426"/>
      <c r="DE1" s="426"/>
      <c r="DF1" s="426"/>
      <c r="DG1" s="426"/>
      <c r="DH1" s="426"/>
      <c r="DI1" s="426"/>
      <c r="DJ1" s="426"/>
      <c r="DK1" s="426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W2" s="404"/>
      <c r="CX2" s="404"/>
      <c r="CZ2" s="311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27" t="s">
        <v>4468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  <c r="AE3" s="427"/>
      <c r="AF3" s="427"/>
      <c r="AG3" s="427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7"/>
      <c r="BH3" s="427"/>
      <c r="BI3" s="427"/>
      <c r="BJ3" s="427"/>
      <c r="BK3" s="427"/>
      <c r="BL3" s="427"/>
      <c r="BM3" s="427"/>
      <c r="BN3" s="427"/>
      <c r="BO3" s="427"/>
      <c r="BP3" s="427"/>
      <c r="BQ3" s="427"/>
      <c r="BR3" s="427"/>
      <c r="BS3" s="427"/>
      <c r="BT3" s="427"/>
      <c r="BU3" s="427"/>
      <c r="BV3" s="427"/>
      <c r="BW3" s="427"/>
      <c r="BX3" s="427"/>
      <c r="BY3" s="427"/>
      <c r="BZ3" s="427"/>
      <c r="CA3" s="427"/>
      <c r="CB3" s="427"/>
      <c r="CC3" s="427"/>
      <c r="CD3" s="427"/>
      <c r="CE3" s="427"/>
      <c r="CF3" s="427"/>
      <c r="CG3" s="427"/>
      <c r="CH3" s="427"/>
      <c r="CI3" s="427"/>
      <c r="CJ3" s="427"/>
      <c r="CK3" s="427"/>
      <c r="CL3" s="427"/>
      <c r="CM3" s="427"/>
      <c r="CN3" s="427"/>
      <c r="CO3" s="427"/>
      <c r="CP3" s="427"/>
      <c r="CQ3" s="427"/>
      <c r="CR3" s="427"/>
      <c r="CS3" s="427"/>
      <c r="CT3" s="427"/>
      <c r="CU3" s="427"/>
      <c r="CV3" s="427"/>
      <c r="CW3" s="427"/>
      <c r="CX3" s="427"/>
      <c r="CY3" s="427"/>
      <c r="CZ3" s="427"/>
      <c r="DA3" s="427"/>
      <c r="DB3" s="427"/>
      <c r="DC3" s="427"/>
      <c r="DD3" s="427"/>
      <c r="DE3" s="427"/>
      <c r="DF3" s="427"/>
      <c r="DG3" s="427"/>
      <c r="DH3" s="427"/>
      <c r="DI3" s="427"/>
      <c r="DJ3" s="427"/>
      <c r="DK3" s="427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1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17" t="s">
        <v>4438</v>
      </c>
      <c r="DG5" s="417"/>
      <c r="DH5" s="417"/>
      <c r="DI5" s="417"/>
      <c r="DJ5" s="341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1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1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312" t="s">
        <v>3034</v>
      </c>
      <c r="CX8" s="312" t="s">
        <v>4443</v>
      </c>
      <c r="CY8" s="82" t="s">
        <v>3962</v>
      </c>
      <c r="CZ8" s="10" t="s">
        <v>4002</v>
      </c>
      <c r="DA8" s="183" t="s">
        <v>4443</v>
      </c>
      <c r="DB8" s="183" t="s">
        <v>4443</v>
      </c>
      <c r="DC8" s="9" t="s">
        <v>123</v>
      </c>
      <c r="DD8" s="9" t="s">
        <v>123</v>
      </c>
      <c r="DE8" s="241" t="s">
        <v>4920</v>
      </c>
      <c r="DF8" s="202" t="s">
        <v>4121</v>
      </c>
      <c r="DG8" s="202" t="s">
        <v>4368</v>
      </c>
      <c r="DH8" s="12"/>
      <c r="DI8" s="12"/>
      <c r="DJ8" s="12" t="s">
        <v>4919</v>
      </c>
      <c r="DK8" s="9" t="s">
        <v>4872</v>
      </c>
      <c r="DL8" s="15" t="s">
        <v>4874</v>
      </c>
    </row>
    <row r="9" spans="1:126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5266</v>
      </c>
      <c r="CX9" s="313" t="s">
        <v>4443</v>
      </c>
      <c r="CY9" s="83"/>
      <c r="CZ9" s="4" t="s">
        <v>4004</v>
      </c>
      <c r="DA9" s="183" t="s">
        <v>4443</v>
      </c>
      <c r="DB9" s="183" t="s">
        <v>4443</v>
      </c>
      <c r="DC9" s="9" t="s">
        <v>51</v>
      </c>
      <c r="DD9" s="9" t="s">
        <v>51</v>
      </c>
      <c r="DE9" s="272" t="s">
        <v>4922</v>
      </c>
      <c r="DF9" s="202" t="s">
        <v>4122</v>
      </c>
      <c r="DG9" s="202" t="s">
        <v>4369</v>
      </c>
      <c r="DH9" s="12"/>
      <c r="DI9" s="12"/>
      <c r="DJ9" s="12" t="s">
        <v>4921</v>
      </c>
      <c r="DK9" s="9" t="s">
        <v>4872</v>
      </c>
      <c r="DL9" s="15" t="s">
        <v>4874</v>
      </c>
    </row>
    <row r="10" spans="1:126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34</v>
      </c>
      <c r="CX10" s="313"/>
      <c r="CY10" s="83"/>
      <c r="CZ10" s="4" t="s">
        <v>4005</v>
      </c>
      <c r="DA10" s="183" t="s">
        <v>4443</v>
      </c>
      <c r="DB10" s="183" t="s">
        <v>4443</v>
      </c>
      <c r="DC10" s="9" t="s">
        <v>228</v>
      </c>
      <c r="DD10" s="9" t="s">
        <v>228</v>
      </c>
      <c r="DE10" s="241" t="s">
        <v>4924</v>
      </c>
      <c r="DF10" s="202" t="s">
        <v>4123</v>
      </c>
      <c r="DG10" s="202" t="s">
        <v>4370</v>
      </c>
      <c r="DH10" s="12"/>
      <c r="DI10" s="12"/>
      <c r="DJ10" s="12" t="s">
        <v>4921</v>
      </c>
      <c r="DK10" s="9" t="s">
        <v>4872</v>
      </c>
      <c r="DL10" s="12"/>
    </row>
    <row r="11" spans="1:126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313" t="s">
        <v>34</v>
      </c>
      <c r="CX11" s="313"/>
      <c r="CY11" s="83"/>
      <c r="CZ11" s="10" t="s">
        <v>3139</v>
      </c>
      <c r="DA11" s="183" t="s">
        <v>4443</v>
      </c>
      <c r="DB11" s="183" t="s">
        <v>4443</v>
      </c>
      <c r="DC11" s="9" t="s">
        <v>113</v>
      </c>
      <c r="DD11" s="9" t="s">
        <v>113</v>
      </c>
      <c r="DE11" s="241" t="s">
        <v>4925</v>
      </c>
      <c r="DF11" s="202" t="s">
        <v>4124</v>
      </c>
      <c r="DG11" s="202" t="s">
        <v>4371</v>
      </c>
      <c r="DH11" s="12"/>
      <c r="DI11" s="12"/>
      <c r="DJ11" s="12" t="s">
        <v>4915</v>
      </c>
      <c r="DK11" s="9" t="s">
        <v>4872</v>
      </c>
      <c r="DL11" s="15" t="s">
        <v>4874</v>
      </c>
    </row>
    <row r="12" spans="1:126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34</v>
      </c>
      <c r="CX12" s="313"/>
      <c r="CY12" s="83"/>
      <c r="CZ12" s="4" t="s">
        <v>4006</v>
      </c>
      <c r="DA12" s="183" t="s">
        <v>4443</v>
      </c>
      <c r="DB12" s="183" t="s">
        <v>4443</v>
      </c>
      <c r="DC12" s="9" t="s">
        <v>139</v>
      </c>
      <c r="DD12" s="9" t="s">
        <v>139</v>
      </c>
      <c r="DE12" s="241" t="s">
        <v>4926</v>
      </c>
      <c r="DF12" s="202" t="s">
        <v>4125</v>
      </c>
      <c r="DG12" s="12"/>
      <c r="DH12" s="12"/>
      <c r="DI12" s="12"/>
      <c r="DJ12" s="12" t="s">
        <v>4923</v>
      </c>
      <c r="DK12" s="9" t="s">
        <v>4872</v>
      </c>
      <c r="DL12" s="15" t="s">
        <v>4874</v>
      </c>
    </row>
    <row r="13" spans="1:126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2" t="s">
        <v>1321</v>
      </c>
      <c r="CX13" s="312"/>
      <c r="CY13" s="83"/>
      <c r="CZ13" s="4" t="s">
        <v>4008</v>
      </c>
      <c r="DA13" s="183" t="s">
        <v>4443</v>
      </c>
      <c r="DB13" s="183" t="s">
        <v>4443</v>
      </c>
      <c r="DC13" s="13" t="s">
        <v>332</v>
      </c>
      <c r="DD13" s="13" t="s">
        <v>332</v>
      </c>
      <c r="DE13" s="90" t="s">
        <v>4476</v>
      </c>
      <c r="DF13" s="202" t="s">
        <v>4126</v>
      </c>
      <c r="DG13" s="12"/>
      <c r="DH13" s="12"/>
      <c r="DI13" s="12"/>
      <c r="DJ13" s="12" t="s">
        <v>4915</v>
      </c>
      <c r="DK13" s="9" t="s">
        <v>4872</v>
      </c>
      <c r="DL13" s="12"/>
    </row>
    <row r="14" spans="1:126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3835</v>
      </c>
      <c r="CX14" s="313"/>
      <c r="CY14" s="83"/>
      <c r="CZ14" s="4" t="s">
        <v>4009</v>
      </c>
      <c r="DA14" s="183" t="s">
        <v>4443</v>
      </c>
      <c r="DB14" s="183" t="s">
        <v>4443</v>
      </c>
      <c r="DC14" s="9" t="s">
        <v>142</v>
      </c>
      <c r="DD14" s="9" t="s">
        <v>142</v>
      </c>
      <c r="DE14" s="241" t="s">
        <v>4999</v>
      </c>
      <c r="DF14" s="202" t="s">
        <v>4127</v>
      </c>
      <c r="DG14" s="202" t="s">
        <v>4446</v>
      </c>
      <c r="DH14" s="202" t="s">
        <v>4453</v>
      </c>
      <c r="DI14" s="12"/>
      <c r="DJ14" s="12" t="s">
        <v>4927</v>
      </c>
      <c r="DK14" s="9" t="s">
        <v>4872</v>
      </c>
      <c r="DL14" s="15" t="s">
        <v>4874</v>
      </c>
    </row>
    <row r="15" spans="1:126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313" t="s">
        <v>2850</v>
      </c>
      <c r="CX15" s="313"/>
      <c r="CY15" s="356"/>
      <c r="CZ15" s="115" t="s">
        <v>4010</v>
      </c>
      <c r="DA15" s="357" t="s">
        <v>4443</v>
      </c>
      <c r="DB15" s="358"/>
      <c r="DC15" s="132" t="s">
        <v>228</v>
      </c>
      <c r="DD15" s="132" t="s">
        <v>228</v>
      </c>
      <c r="DE15" s="359" t="s">
        <v>4477</v>
      </c>
      <c r="DF15" s="360" t="s">
        <v>4128</v>
      </c>
      <c r="DG15" s="360" t="s">
        <v>4372</v>
      </c>
      <c r="DH15" s="126"/>
      <c r="DI15" s="126"/>
      <c r="DJ15" s="126" t="s">
        <v>4928</v>
      </c>
      <c r="DK15" s="132" t="s">
        <v>4872</v>
      </c>
      <c r="DL15" s="126"/>
      <c r="DM15" s="361"/>
      <c r="DN15" s="361"/>
      <c r="DO15" s="361"/>
      <c r="DP15" s="361"/>
      <c r="DQ15" s="361"/>
      <c r="DR15" s="361"/>
      <c r="DS15" s="361"/>
      <c r="DT15" s="361"/>
      <c r="DU15" s="361"/>
      <c r="DV15" s="361"/>
    </row>
    <row r="16" spans="1:126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313" t="s">
        <v>2851</v>
      </c>
      <c r="CX16" s="313"/>
      <c r="CY16" s="83"/>
      <c r="CZ16" s="4" t="s">
        <v>4011</v>
      </c>
      <c r="DA16" s="183" t="s">
        <v>4443</v>
      </c>
      <c r="DB16" s="184"/>
      <c r="DC16" s="9" t="s">
        <v>686</v>
      </c>
      <c r="DD16" s="9" t="s">
        <v>225</v>
      </c>
      <c r="DE16" s="15" t="s">
        <v>5000</v>
      </c>
      <c r="DF16" s="202" t="s">
        <v>4129</v>
      </c>
      <c r="DG16" s="12"/>
      <c r="DH16" s="12"/>
      <c r="DI16" s="12"/>
      <c r="DJ16" s="12" t="s">
        <v>4915</v>
      </c>
      <c r="DK16" s="9" t="s">
        <v>4872</v>
      </c>
      <c r="DL16" s="15" t="s">
        <v>4874</v>
      </c>
    </row>
    <row r="17" spans="1:116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313" t="s">
        <v>34</v>
      </c>
      <c r="CX17" s="313"/>
      <c r="CY17" s="83"/>
      <c r="CZ17" s="4" t="s">
        <v>4012</v>
      </c>
      <c r="DA17" s="183" t="s">
        <v>4443</v>
      </c>
      <c r="DB17" s="183" t="s">
        <v>4443</v>
      </c>
      <c r="DC17" s="9" t="s">
        <v>142</v>
      </c>
      <c r="DD17" s="9" t="s">
        <v>142</v>
      </c>
      <c r="DE17" s="241" t="s">
        <v>5001</v>
      </c>
      <c r="DF17" s="202" t="s">
        <v>4130</v>
      </c>
      <c r="DG17" s="202" t="s">
        <v>4454</v>
      </c>
      <c r="DH17" s="12"/>
      <c r="DI17" s="12"/>
      <c r="DJ17" s="12" t="s">
        <v>4929</v>
      </c>
      <c r="DK17" s="9" t="s">
        <v>4872</v>
      </c>
      <c r="DL17" s="15" t="s">
        <v>4874</v>
      </c>
    </row>
    <row r="18" spans="1:116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3072</v>
      </c>
      <c r="CX18" s="313"/>
      <c r="CY18" s="83"/>
      <c r="CZ18" s="4" t="s">
        <v>4013</v>
      </c>
      <c r="DA18" s="183" t="s">
        <v>4443</v>
      </c>
      <c r="DB18" s="183" t="s">
        <v>4443</v>
      </c>
      <c r="DC18" s="9" t="s">
        <v>142</v>
      </c>
      <c r="DD18" s="9" t="s">
        <v>142</v>
      </c>
      <c r="DE18" s="241" t="s">
        <v>5002</v>
      </c>
      <c r="DF18" s="202" t="s">
        <v>4131</v>
      </c>
      <c r="DG18" s="12"/>
      <c r="DH18" s="12"/>
      <c r="DI18" s="12"/>
      <c r="DJ18" s="12" t="s">
        <v>4930</v>
      </c>
      <c r="DK18" s="9" t="s">
        <v>4872</v>
      </c>
      <c r="DL18" s="15" t="s">
        <v>4878</v>
      </c>
    </row>
    <row r="19" spans="1:116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3" t="s">
        <v>34</v>
      </c>
      <c r="CX19" s="313"/>
      <c r="CY19" s="83"/>
      <c r="CZ19" s="4" t="s">
        <v>4006</v>
      </c>
      <c r="DA19" s="183" t="s">
        <v>4443</v>
      </c>
      <c r="DB19" s="183" t="s">
        <v>4443</v>
      </c>
      <c r="DC19" s="9" t="s">
        <v>139</v>
      </c>
      <c r="DD19" s="9" t="s">
        <v>139</v>
      </c>
      <c r="DE19" s="241" t="s">
        <v>5003</v>
      </c>
      <c r="DF19" s="202" t="s">
        <v>4132</v>
      </c>
      <c r="DG19" s="202" t="s">
        <v>4373</v>
      </c>
      <c r="DH19" s="202" t="s">
        <v>4455</v>
      </c>
      <c r="DI19" s="12"/>
      <c r="DJ19" s="12" t="s">
        <v>4929</v>
      </c>
      <c r="DK19" s="9" t="s">
        <v>4872</v>
      </c>
      <c r="DL19" s="15" t="s">
        <v>4874</v>
      </c>
    </row>
    <row r="20" spans="1:116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3" t="s">
        <v>2837</v>
      </c>
      <c r="CX20" s="313"/>
      <c r="CY20" s="83"/>
      <c r="CZ20" s="4" t="s">
        <v>4014</v>
      </c>
      <c r="DA20" s="183" t="s">
        <v>4443</v>
      </c>
      <c r="DB20" s="183" t="s">
        <v>4443</v>
      </c>
      <c r="DC20" s="9" t="s">
        <v>582</v>
      </c>
      <c r="DD20" s="9" t="s">
        <v>582</v>
      </c>
      <c r="DE20" s="90" t="s">
        <v>5004</v>
      </c>
      <c r="DF20" s="202" t="s">
        <v>4133</v>
      </c>
      <c r="DG20" s="12"/>
      <c r="DH20" s="12"/>
      <c r="DI20" s="12"/>
      <c r="DJ20" s="12" t="s">
        <v>4931</v>
      </c>
      <c r="DK20" s="9" t="s">
        <v>4870</v>
      </c>
      <c r="DL20" s="12"/>
    </row>
    <row r="21" spans="1:116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34</v>
      </c>
      <c r="CX21" s="313"/>
      <c r="CY21" s="83"/>
      <c r="CZ21" s="4" t="s">
        <v>4006</v>
      </c>
      <c r="DA21" s="183" t="s">
        <v>4443</v>
      </c>
      <c r="DB21" s="183" t="s">
        <v>4443</v>
      </c>
      <c r="DC21" s="9" t="s">
        <v>152</v>
      </c>
      <c r="DD21" s="9" t="s">
        <v>152</v>
      </c>
      <c r="DE21" s="241" t="s">
        <v>5005</v>
      </c>
      <c r="DF21" s="202" t="s">
        <v>4134</v>
      </c>
      <c r="DG21" s="202" t="s">
        <v>4374</v>
      </c>
      <c r="DH21" s="12"/>
      <c r="DI21" s="12"/>
      <c r="DJ21" s="12" t="s">
        <v>4930</v>
      </c>
      <c r="DK21" s="9" t="s">
        <v>4872</v>
      </c>
      <c r="DL21" s="15" t="s">
        <v>4874</v>
      </c>
    </row>
    <row r="22" spans="1:116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 t="s">
        <v>34</v>
      </c>
      <c r="CX22" s="313"/>
      <c r="CY22" s="83"/>
      <c r="CZ22" s="4" t="s">
        <v>4015</v>
      </c>
      <c r="DA22" s="183" t="s">
        <v>4443</v>
      </c>
      <c r="DB22" s="183" t="s">
        <v>4443</v>
      </c>
      <c r="DC22" s="9" t="s">
        <v>225</v>
      </c>
      <c r="DD22" s="9" t="s">
        <v>225</v>
      </c>
      <c r="DE22" s="241" t="s">
        <v>5006</v>
      </c>
      <c r="DF22" s="202" t="s">
        <v>4135</v>
      </c>
      <c r="DG22" s="202" t="s">
        <v>4375</v>
      </c>
      <c r="DH22" s="12"/>
      <c r="DI22" s="12"/>
      <c r="DJ22" s="12" t="s">
        <v>4927</v>
      </c>
      <c r="DK22" s="9" t="s">
        <v>4872</v>
      </c>
      <c r="DL22" s="15" t="s">
        <v>4878</v>
      </c>
    </row>
    <row r="23" spans="1:116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2875</v>
      </c>
      <c r="CX23" s="313"/>
      <c r="CY23" s="83"/>
      <c r="CZ23" s="4" t="s">
        <v>4016</v>
      </c>
      <c r="DA23" s="183" t="s">
        <v>4443</v>
      </c>
      <c r="DB23" s="183" t="s">
        <v>4443</v>
      </c>
      <c r="DC23" s="9" t="s">
        <v>696</v>
      </c>
      <c r="DD23" s="9" t="s">
        <v>696</v>
      </c>
      <c r="DE23" s="241" t="s">
        <v>5007</v>
      </c>
      <c r="DF23" s="202" t="s">
        <v>4136</v>
      </c>
      <c r="DG23" s="202" t="s">
        <v>4376</v>
      </c>
      <c r="DH23" s="12"/>
      <c r="DI23" s="12"/>
      <c r="DJ23" s="12" t="s">
        <v>4932</v>
      </c>
      <c r="DK23" s="9" t="s">
        <v>4872</v>
      </c>
      <c r="DL23" s="15" t="s">
        <v>4878</v>
      </c>
    </row>
    <row r="24" spans="1:116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2816</v>
      </c>
      <c r="CX24" s="313"/>
      <c r="CY24" s="83"/>
      <c r="CZ24" s="4" t="s">
        <v>4017</v>
      </c>
      <c r="DA24" s="183" t="s">
        <v>4443</v>
      </c>
      <c r="DB24" s="183" t="s">
        <v>4443</v>
      </c>
      <c r="DC24" s="13" t="s">
        <v>2806</v>
      </c>
      <c r="DD24" s="13" t="s">
        <v>2806</v>
      </c>
      <c r="DE24" s="90" t="s">
        <v>4880</v>
      </c>
      <c r="DF24" s="202" t="s">
        <v>4377</v>
      </c>
      <c r="DG24" s="12"/>
      <c r="DH24" s="12"/>
      <c r="DI24" s="12"/>
      <c r="DJ24" s="12" t="s">
        <v>4933</v>
      </c>
      <c r="DK24" s="13" t="s">
        <v>4870</v>
      </c>
      <c r="DL24" s="12"/>
    </row>
    <row r="25" spans="1:116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3"/>
      <c r="CZ25" s="4" t="s">
        <v>4018</v>
      </c>
      <c r="DA25" s="183" t="s">
        <v>4443</v>
      </c>
      <c r="DB25" s="184"/>
      <c r="DC25" s="13" t="s">
        <v>2806</v>
      </c>
      <c r="DD25" s="13" t="s">
        <v>2806</v>
      </c>
      <c r="DE25" s="90" t="s">
        <v>5008</v>
      </c>
      <c r="DF25" s="202" t="s">
        <v>4378</v>
      </c>
      <c r="DG25" s="12"/>
      <c r="DH25" s="12"/>
      <c r="DI25" s="12"/>
      <c r="DJ25" s="12" t="s">
        <v>4934</v>
      </c>
      <c r="DK25" s="9" t="s">
        <v>4872</v>
      </c>
      <c r="DL25" s="12"/>
    </row>
    <row r="26" spans="1:116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05" t="s">
        <v>1321</v>
      </c>
      <c r="CX26" s="405"/>
      <c r="CY26" s="83"/>
      <c r="CZ26" s="17">
        <v>40379</v>
      </c>
      <c r="DA26" s="183" t="s">
        <v>4443</v>
      </c>
      <c r="DB26" s="184" t="s">
        <v>4443</v>
      </c>
      <c r="DC26" s="15" t="s">
        <v>2877</v>
      </c>
      <c r="DD26" s="15" t="s">
        <v>2877</v>
      </c>
      <c r="DE26" s="90" t="s">
        <v>5009</v>
      </c>
      <c r="DF26" s="202" t="s">
        <v>4379</v>
      </c>
      <c r="DG26" s="12"/>
      <c r="DH26" s="12"/>
      <c r="DI26" s="12"/>
      <c r="DJ26" s="12" t="s">
        <v>4927</v>
      </c>
      <c r="DK26" s="9" t="s">
        <v>4872</v>
      </c>
      <c r="DL26" s="12"/>
    </row>
    <row r="27" spans="1:116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05"/>
      <c r="CX27" s="405"/>
      <c r="CY27" s="83"/>
      <c r="CZ27" s="17"/>
      <c r="DA27" s="183"/>
      <c r="DB27" s="184"/>
      <c r="DC27" s="15"/>
      <c r="DD27" s="15"/>
      <c r="DE27" s="90"/>
      <c r="DF27" s="202"/>
      <c r="DG27" s="12"/>
      <c r="DH27" s="12"/>
      <c r="DI27" s="12"/>
      <c r="DJ27" s="12"/>
      <c r="DK27" s="9"/>
      <c r="DL27" s="12"/>
    </row>
    <row r="28" spans="1:116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34</v>
      </c>
      <c r="CX28" s="313"/>
      <c r="CY28" s="85" t="s">
        <v>3963</v>
      </c>
      <c r="CZ28" s="4" t="s">
        <v>4019</v>
      </c>
      <c r="DA28" s="183" t="s">
        <v>4443</v>
      </c>
      <c r="DB28" s="183" t="s">
        <v>4443</v>
      </c>
      <c r="DC28" s="9" t="s">
        <v>207</v>
      </c>
      <c r="DD28" s="9" t="s">
        <v>194</v>
      </c>
      <c r="DE28" s="272" t="s">
        <v>5010</v>
      </c>
      <c r="DF28" s="202" t="s">
        <v>4137</v>
      </c>
      <c r="DG28" s="12"/>
      <c r="DH28" s="12"/>
      <c r="DI28" s="12"/>
      <c r="DJ28" s="12" t="s">
        <v>4936</v>
      </c>
      <c r="DK28" s="9" t="s">
        <v>4872</v>
      </c>
      <c r="DL28" s="15" t="s">
        <v>4882</v>
      </c>
    </row>
    <row r="29" spans="1:116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1321</v>
      </c>
      <c r="CX29" s="313"/>
      <c r="CY29" s="83"/>
      <c r="CZ29" s="4" t="s">
        <v>4020</v>
      </c>
      <c r="DA29" s="183" t="s">
        <v>4443</v>
      </c>
      <c r="DB29" s="184" t="s">
        <v>4443</v>
      </c>
      <c r="DC29" s="9" t="s">
        <v>265</v>
      </c>
      <c r="DD29" s="9" t="s">
        <v>265</v>
      </c>
      <c r="DE29" s="15" t="s">
        <v>5011</v>
      </c>
      <c r="DF29" s="202" t="s">
        <v>4138</v>
      </c>
      <c r="DG29" s="12"/>
      <c r="DH29" s="12"/>
      <c r="DI29" s="12"/>
      <c r="DJ29" s="12" t="s">
        <v>4935</v>
      </c>
      <c r="DK29" s="9" t="s">
        <v>4872</v>
      </c>
      <c r="DL29" s="15" t="s">
        <v>4882</v>
      </c>
    </row>
    <row r="30" spans="1:116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 t="s">
        <v>34</v>
      </c>
      <c r="CX30" s="313"/>
      <c r="CY30" s="83"/>
      <c r="CZ30" s="4" t="s">
        <v>4021</v>
      </c>
      <c r="DA30" s="183" t="s">
        <v>4443</v>
      </c>
      <c r="DB30" s="183" t="s">
        <v>4443</v>
      </c>
      <c r="DC30" s="9" t="s">
        <v>113</v>
      </c>
      <c r="DD30" s="9" t="s">
        <v>113</v>
      </c>
      <c r="DE30" s="241" t="s">
        <v>5012</v>
      </c>
      <c r="DF30" s="202" t="s">
        <v>4178</v>
      </c>
      <c r="DG30" s="202" t="s">
        <v>4380</v>
      </c>
      <c r="DH30" s="12"/>
      <c r="DI30" s="12"/>
      <c r="DJ30" s="12" t="s">
        <v>4929</v>
      </c>
      <c r="DK30" s="9" t="s">
        <v>4872</v>
      </c>
      <c r="DL30" s="15" t="s">
        <v>4878</v>
      </c>
    </row>
    <row r="31" spans="1:116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34</v>
      </c>
      <c r="CX31" s="313"/>
      <c r="CY31" s="83"/>
      <c r="CZ31" s="4" t="s">
        <v>4022</v>
      </c>
      <c r="DA31" s="183" t="s">
        <v>4443</v>
      </c>
      <c r="DB31" s="183" t="s">
        <v>4443</v>
      </c>
      <c r="DC31" s="9" t="s">
        <v>51</v>
      </c>
      <c r="DD31" s="9" t="s">
        <v>51</v>
      </c>
      <c r="DE31" s="241" t="s">
        <v>5013</v>
      </c>
      <c r="DF31" s="202" t="s">
        <v>4139</v>
      </c>
      <c r="DG31" s="202" t="s">
        <v>4140</v>
      </c>
      <c r="DH31" s="202" t="s">
        <v>4381</v>
      </c>
      <c r="DI31" s="12"/>
      <c r="DJ31" s="12" t="s">
        <v>4937</v>
      </c>
      <c r="DK31" s="9" t="s">
        <v>4872</v>
      </c>
      <c r="DL31" s="15" t="s">
        <v>4882</v>
      </c>
    </row>
    <row r="32" spans="1:116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05" t="s">
        <v>1321</v>
      </c>
      <c r="CX32" s="405"/>
      <c r="CY32" s="83"/>
      <c r="CZ32" s="23" t="s">
        <v>4179</v>
      </c>
      <c r="DA32" s="183" t="s">
        <v>4443</v>
      </c>
      <c r="DB32" s="183" t="s">
        <v>4443</v>
      </c>
      <c r="DC32" s="15" t="s">
        <v>1476</v>
      </c>
      <c r="DD32" s="15" t="s">
        <v>1476</v>
      </c>
      <c r="DE32" s="90" t="s">
        <v>5014</v>
      </c>
      <c r="DF32" s="202" t="s">
        <v>4141</v>
      </c>
      <c r="DG32" s="12"/>
      <c r="DH32" s="12"/>
      <c r="DI32" s="12"/>
      <c r="DJ32" s="12" t="s">
        <v>4938</v>
      </c>
      <c r="DK32" s="9" t="s">
        <v>4872</v>
      </c>
      <c r="DL32" s="12"/>
    </row>
    <row r="33" spans="1:116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34</v>
      </c>
      <c r="CX33" s="313"/>
      <c r="CY33" s="83"/>
      <c r="CZ33" s="10" t="s">
        <v>4367</v>
      </c>
      <c r="DA33" s="183" t="s">
        <v>4443</v>
      </c>
      <c r="DB33" s="183" t="s">
        <v>4443</v>
      </c>
      <c r="DC33" s="9" t="s">
        <v>194</v>
      </c>
      <c r="DD33" s="9" t="s">
        <v>194</v>
      </c>
      <c r="DE33" s="272" t="s">
        <v>5015</v>
      </c>
      <c r="DF33" s="202" t="s">
        <v>4142</v>
      </c>
      <c r="DG33" s="202" t="s">
        <v>4433</v>
      </c>
      <c r="DH33" s="12"/>
      <c r="DI33" s="12"/>
      <c r="DJ33" s="12" t="s">
        <v>4927</v>
      </c>
      <c r="DK33" s="9" t="s">
        <v>4872</v>
      </c>
      <c r="DL33" s="15" t="s">
        <v>4878</v>
      </c>
    </row>
    <row r="34" spans="1:116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34</v>
      </c>
      <c r="CX34" s="313"/>
      <c r="CY34" s="83"/>
      <c r="CZ34" s="4" t="s">
        <v>4004</v>
      </c>
      <c r="DA34" s="183" t="s">
        <v>4443</v>
      </c>
      <c r="DB34" s="183" t="s">
        <v>4443</v>
      </c>
      <c r="DC34" s="9" t="s">
        <v>225</v>
      </c>
      <c r="DD34" s="9" t="s">
        <v>225</v>
      </c>
      <c r="DE34" s="272" t="s">
        <v>5016</v>
      </c>
      <c r="DF34" s="202" t="s">
        <v>4143</v>
      </c>
      <c r="DG34" s="202" t="s">
        <v>4382</v>
      </c>
      <c r="DH34" s="12"/>
      <c r="DI34" s="12"/>
      <c r="DJ34" s="12" t="s">
        <v>4929</v>
      </c>
      <c r="DK34" s="9" t="s">
        <v>4872</v>
      </c>
      <c r="DL34" s="15" t="s">
        <v>4878</v>
      </c>
    </row>
    <row r="35" spans="1:116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3269</v>
      </c>
      <c r="CX35" s="313"/>
      <c r="CY35" s="83"/>
      <c r="CZ35" s="44" t="s">
        <v>4030</v>
      </c>
      <c r="DA35" s="183" t="s">
        <v>4443</v>
      </c>
      <c r="DB35" s="184" t="s">
        <v>4443</v>
      </c>
      <c r="DC35" s="9" t="s">
        <v>194</v>
      </c>
      <c r="DD35" s="9" t="s">
        <v>194</v>
      </c>
      <c r="DE35" s="15" t="s">
        <v>5017</v>
      </c>
      <c r="DF35" s="202" t="s">
        <v>4383</v>
      </c>
      <c r="DG35" s="202" t="s">
        <v>4447</v>
      </c>
      <c r="DH35" s="12"/>
      <c r="DI35" s="12"/>
      <c r="DJ35" s="12" t="s">
        <v>4927</v>
      </c>
      <c r="DK35" s="9" t="s">
        <v>4872</v>
      </c>
      <c r="DL35" s="15" t="s">
        <v>4882</v>
      </c>
    </row>
    <row r="36" spans="1:116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1321</v>
      </c>
      <c r="CX36" s="313"/>
      <c r="CY36" s="83"/>
      <c r="CZ36" s="10" t="s">
        <v>4439</v>
      </c>
      <c r="DA36" s="183" t="s">
        <v>4443</v>
      </c>
      <c r="DB36" s="183" t="s">
        <v>4443</v>
      </c>
      <c r="DC36" s="9" t="s">
        <v>194</v>
      </c>
      <c r="DD36" s="9" t="s">
        <v>194</v>
      </c>
      <c r="DE36" s="272" t="s">
        <v>5018</v>
      </c>
      <c r="DF36" s="202" t="s">
        <v>4144</v>
      </c>
      <c r="DG36" s="202" t="s">
        <v>4384</v>
      </c>
      <c r="DH36" s="202" t="s">
        <v>4437</v>
      </c>
      <c r="DI36" s="12"/>
      <c r="DJ36" s="12" t="s">
        <v>5098</v>
      </c>
      <c r="DK36" s="9" t="s">
        <v>4872</v>
      </c>
      <c r="DL36" s="15" t="s">
        <v>4878</v>
      </c>
    </row>
    <row r="37" spans="1:116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34</v>
      </c>
      <c r="CX37" s="313"/>
      <c r="CY37" s="83"/>
      <c r="CZ37" s="10" t="s">
        <v>4085</v>
      </c>
      <c r="DA37" s="183" t="s">
        <v>4443</v>
      </c>
      <c r="DB37" s="183" t="s">
        <v>4443</v>
      </c>
      <c r="DC37" s="9" t="s">
        <v>295</v>
      </c>
      <c r="DD37" s="9" t="s">
        <v>434</v>
      </c>
      <c r="DE37" s="272" t="s">
        <v>5019</v>
      </c>
      <c r="DF37" s="202" t="s">
        <v>4145</v>
      </c>
      <c r="DG37" s="12"/>
      <c r="DH37" s="12"/>
      <c r="DI37" s="12"/>
      <c r="DJ37" s="12" t="s">
        <v>4929</v>
      </c>
      <c r="DK37" s="9" t="s">
        <v>4872</v>
      </c>
      <c r="DL37" s="15" t="s">
        <v>4878</v>
      </c>
    </row>
    <row r="38" spans="1:116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1321</v>
      </c>
      <c r="CX38" s="313"/>
      <c r="CY38" s="83"/>
      <c r="CZ38" s="4" t="s">
        <v>4023</v>
      </c>
      <c r="DA38" s="183" t="s">
        <v>4443</v>
      </c>
      <c r="DB38" s="184" t="s">
        <v>4443</v>
      </c>
      <c r="DC38" s="9" t="s">
        <v>102</v>
      </c>
      <c r="DD38" s="9" t="s">
        <v>102</v>
      </c>
      <c r="DE38" s="91" t="s">
        <v>5020</v>
      </c>
      <c r="DF38" s="202" t="s">
        <v>4146</v>
      </c>
      <c r="DG38" s="202" t="s">
        <v>4385</v>
      </c>
      <c r="DH38" s="12"/>
      <c r="DI38" s="12"/>
      <c r="DJ38" s="12" t="s">
        <v>4939</v>
      </c>
      <c r="DK38" s="9" t="s">
        <v>4872</v>
      </c>
      <c r="DL38" s="15" t="s">
        <v>4878</v>
      </c>
    </row>
    <row r="39" spans="1:116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 t="s">
        <v>34</v>
      </c>
      <c r="CX39" s="313"/>
      <c r="CY39" s="83"/>
      <c r="CZ39" s="4" t="s">
        <v>4022</v>
      </c>
      <c r="DA39" s="183" t="s">
        <v>4443</v>
      </c>
      <c r="DB39" s="183" t="s">
        <v>4443</v>
      </c>
      <c r="DC39" s="9" t="s">
        <v>152</v>
      </c>
      <c r="DD39" s="9" t="s">
        <v>152</v>
      </c>
      <c r="DE39" s="241" t="s">
        <v>5021</v>
      </c>
      <c r="DF39" s="202" t="s">
        <v>4147</v>
      </c>
      <c r="DG39" s="202" t="s">
        <v>4386</v>
      </c>
      <c r="DH39" s="12"/>
      <c r="DI39" s="12"/>
      <c r="DJ39" s="12" t="s">
        <v>4930</v>
      </c>
      <c r="DK39" s="9" t="s">
        <v>4872</v>
      </c>
      <c r="DL39" s="12"/>
    </row>
    <row r="40" spans="1:116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2" t="s">
        <v>4456</v>
      </c>
      <c r="CX40" s="312"/>
      <c r="CY40" s="83"/>
      <c r="CZ40" s="10" t="s">
        <v>4024</v>
      </c>
      <c r="DA40" s="183" t="s">
        <v>4443</v>
      </c>
      <c r="DB40" s="183" t="s">
        <v>4443</v>
      </c>
      <c r="DC40" s="9" t="s">
        <v>43</v>
      </c>
      <c r="DD40" s="9" t="s">
        <v>43</v>
      </c>
      <c r="DE40" s="272" t="s">
        <v>5022</v>
      </c>
      <c r="DF40" s="202" t="s">
        <v>4148</v>
      </c>
      <c r="DG40" s="202" t="s">
        <v>4387</v>
      </c>
      <c r="DH40" s="202" t="s">
        <v>4388</v>
      </c>
      <c r="DI40" s="12"/>
      <c r="DJ40" s="12" t="s">
        <v>4940</v>
      </c>
      <c r="DK40" s="9" t="s">
        <v>4872</v>
      </c>
      <c r="DL40" s="15" t="s">
        <v>4878</v>
      </c>
    </row>
    <row r="41" spans="1:116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3269</v>
      </c>
      <c r="CX41" s="313"/>
      <c r="CY41" s="83"/>
      <c r="CZ41" s="44" t="s">
        <v>4030</v>
      </c>
      <c r="DA41" s="183" t="s">
        <v>4443</v>
      </c>
      <c r="DB41" s="184" t="s">
        <v>4443</v>
      </c>
      <c r="DC41" s="9" t="s">
        <v>411</v>
      </c>
      <c r="DD41" s="9" t="s">
        <v>410</v>
      </c>
      <c r="DE41" s="13" t="s">
        <v>5023</v>
      </c>
      <c r="DF41" s="15"/>
      <c r="DG41" s="202" t="s">
        <v>4390</v>
      </c>
      <c r="DH41" s="12"/>
      <c r="DI41" s="12"/>
      <c r="DJ41" s="12" t="s">
        <v>4930</v>
      </c>
      <c r="DK41" s="9" t="s">
        <v>4879</v>
      </c>
      <c r="DL41" s="15" t="s">
        <v>4882</v>
      </c>
    </row>
    <row r="42" spans="1:116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83"/>
      <c r="CZ42" s="4" t="s">
        <v>4025</v>
      </c>
      <c r="DA42" s="183" t="s">
        <v>4443</v>
      </c>
      <c r="DB42" s="184" t="s">
        <v>4443</v>
      </c>
      <c r="DC42" s="9" t="s">
        <v>89</v>
      </c>
      <c r="DD42" s="9" t="s">
        <v>89</v>
      </c>
      <c r="DE42" s="91" t="s">
        <v>5024</v>
      </c>
      <c r="DF42" s="202" t="s">
        <v>4149</v>
      </c>
      <c r="DG42" s="202" t="s">
        <v>4391</v>
      </c>
      <c r="DH42" s="12"/>
      <c r="DI42" s="12"/>
      <c r="DJ42" s="12" t="s">
        <v>4932</v>
      </c>
      <c r="DK42" s="9" t="s">
        <v>4872</v>
      </c>
      <c r="DL42" s="15" t="s">
        <v>4878</v>
      </c>
    </row>
    <row r="43" spans="1:116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4457</v>
      </c>
      <c r="CX43" s="313"/>
      <c r="CY43" s="83"/>
      <c r="CZ43" s="10" t="s">
        <v>4030</v>
      </c>
      <c r="DA43" s="183" t="s">
        <v>4443</v>
      </c>
      <c r="DB43" s="183" t="s">
        <v>4443</v>
      </c>
      <c r="DC43" s="9" t="s">
        <v>246</v>
      </c>
      <c r="DD43" s="9" t="s">
        <v>246</v>
      </c>
      <c r="DE43" s="272" t="s">
        <v>5025</v>
      </c>
      <c r="DF43" s="202" t="s">
        <v>4150</v>
      </c>
      <c r="DG43" s="202" t="s">
        <v>4392</v>
      </c>
      <c r="DH43" s="12"/>
      <c r="DI43" s="12"/>
      <c r="DJ43" s="12" t="s">
        <v>4929</v>
      </c>
      <c r="DK43" s="9" t="s">
        <v>4872</v>
      </c>
      <c r="DL43" s="15" t="s">
        <v>4878</v>
      </c>
    </row>
    <row r="44" spans="1:116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34</v>
      </c>
      <c r="CX44" s="313"/>
      <c r="CY44" s="83"/>
      <c r="CZ44" s="4" t="s">
        <v>4004</v>
      </c>
      <c r="DA44" s="183" t="s">
        <v>4443</v>
      </c>
      <c r="DB44" s="183" t="s">
        <v>4443</v>
      </c>
      <c r="DC44" s="9" t="s">
        <v>225</v>
      </c>
      <c r="DD44" s="9" t="s">
        <v>225</v>
      </c>
      <c r="DE44" s="309" t="s">
        <v>5026</v>
      </c>
      <c r="DF44" s="202" t="s">
        <v>4151</v>
      </c>
      <c r="DG44" s="12"/>
      <c r="DH44" s="12"/>
      <c r="DI44" s="12"/>
      <c r="DJ44" s="12" t="s">
        <v>4940</v>
      </c>
      <c r="DK44" s="9" t="s">
        <v>4879</v>
      </c>
      <c r="DL44" s="15" t="s">
        <v>4878</v>
      </c>
    </row>
    <row r="45" spans="1:116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79</v>
      </c>
      <c r="CX45" s="313"/>
      <c r="CY45" s="83"/>
      <c r="CZ45" s="4" t="s">
        <v>4026</v>
      </c>
      <c r="DA45" s="183" t="s">
        <v>4443</v>
      </c>
      <c r="DB45" s="183" t="s">
        <v>4443</v>
      </c>
      <c r="DC45" s="9" t="s">
        <v>194</v>
      </c>
      <c r="DD45" s="9" t="s">
        <v>194</v>
      </c>
      <c r="DE45" s="272" t="s">
        <v>5027</v>
      </c>
      <c r="DF45" s="202" t="s">
        <v>4152</v>
      </c>
      <c r="DG45" s="202" t="s">
        <v>4393</v>
      </c>
      <c r="DH45" s="12"/>
      <c r="DI45" s="12"/>
      <c r="DJ45" s="12" t="s">
        <v>4915</v>
      </c>
      <c r="DK45" s="9" t="s">
        <v>4879</v>
      </c>
      <c r="DL45" s="15" t="s">
        <v>4878</v>
      </c>
    </row>
    <row r="46" spans="1:116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1321</v>
      </c>
      <c r="CX46" s="313"/>
      <c r="CY46" s="83"/>
      <c r="CZ46" s="10" t="s">
        <v>4367</v>
      </c>
      <c r="DA46" s="183" t="s">
        <v>4443</v>
      </c>
      <c r="DB46" s="184" t="s">
        <v>4443</v>
      </c>
      <c r="DC46" s="9" t="s">
        <v>194</v>
      </c>
      <c r="DD46" s="9" t="s">
        <v>194</v>
      </c>
      <c r="DE46" s="15" t="s">
        <v>5028</v>
      </c>
      <c r="DF46" s="202" t="s">
        <v>4153</v>
      </c>
      <c r="DG46" s="202" t="s">
        <v>4154</v>
      </c>
      <c r="DH46" s="202" t="s">
        <v>4434</v>
      </c>
      <c r="DI46" s="12"/>
      <c r="DJ46" s="12" t="s">
        <v>4930</v>
      </c>
      <c r="DK46" s="9" t="s">
        <v>4879</v>
      </c>
      <c r="DL46" s="15" t="s">
        <v>4882</v>
      </c>
    </row>
    <row r="47" spans="1:116" ht="88.8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34</v>
      </c>
      <c r="CX47" s="313"/>
      <c r="CY47" s="83"/>
      <c r="CZ47" s="4" t="s">
        <v>4004</v>
      </c>
      <c r="DA47" s="183" t="s">
        <v>4443</v>
      </c>
      <c r="DB47" s="183" t="s">
        <v>4443</v>
      </c>
      <c r="DC47" s="9" t="s">
        <v>142</v>
      </c>
      <c r="DD47" s="9" t="s">
        <v>142</v>
      </c>
      <c r="DE47" s="272" t="s">
        <v>5029</v>
      </c>
      <c r="DF47" s="202" t="s">
        <v>4155</v>
      </c>
      <c r="DG47" s="202" t="s">
        <v>4394</v>
      </c>
      <c r="DH47" s="12"/>
      <c r="DI47" s="12"/>
      <c r="DJ47" s="12" t="s">
        <v>4940</v>
      </c>
      <c r="DK47" s="9" t="s">
        <v>4879</v>
      </c>
      <c r="DL47" s="15" t="s">
        <v>4878</v>
      </c>
    </row>
    <row r="48" spans="1:116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313" t="s">
        <v>3077</v>
      </c>
      <c r="CX48" s="313"/>
      <c r="CY48" s="83"/>
      <c r="CZ48" s="4" t="s">
        <v>4027</v>
      </c>
      <c r="DA48" s="183" t="s">
        <v>4443</v>
      </c>
      <c r="DB48" s="184" t="s">
        <v>4443</v>
      </c>
      <c r="DC48" s="9" t="s">
        <v>51</v>
      </c>
      <c r="DD48" s="9" t="s">
        <v>51</v>
      </c>
      <c r="DE48" s="15" t="s">
        <v>5030</v>
      </c>
      <c r="DF48" s="202" t="s">
        <v>4156</v>
      </c>
      <c r="DG48" s="12"/>
      <c r="DH48" s="12"/>
      <c r="DI48" s="12"/>
      <c r="DJ48" s="12" t="s">
        <v>4930</v>
      </c>
      <c r="DK48" s="9" t="s">
        <v>4879</v>
      </c>
      <c r="DL48" s="15" t="s">
        <v>4882</v>
      </c>
    </row>
    <row r="49" spans="1:117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313" t="s">
        <v>2816</v>
      </c>
      <c r="CX49" s="313"/>
      <c r="CY49" s="83"/>
      <c r="CZ49" s="4" t="s">
        <v>4028</v>
      </c>
      <c r="DA49" s="183" t="s">
        <v>4443</v>
      </c>
      <c r="DB49" s="183" t="s">
        <v>4443</v>
      </c>
      <c r="DC49" s="9" t="s">
        <v>248</v>
      </c>
      <c r="DD49" s="9" t="s">
        <v>247</v>
      </c>
      <c r="DE49" s="272" t="s">
        <v>5031</v>
      </c>
      <c r="DF49" s="202" t="s">
        <v>4157</v>
      </c>
      <c r="DG49" s="202" t="s">
        <v>4395</v>
      </c>
      <c r="DH49" s="12"/>
      <c r="DI49" s="12"/>
      <c r="DJ49" s="12" t="s">
        <v>4929</v>
      </c>
      <c r="DK49" s="9" t="s">
        <v>4879</v>
      </c>
      <c r="DL49" s="15" t="s">
        <v>4878</v>
      </c>
    </row>
    <row r="50" spans="1:117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3077</v>
      </c>
      <c r="CX50" s="313"/>
      <c r="CY50" s="83"/>
      <c r="CZ50" s="4" t="s">
        <v>4029</v>
      </c>
      <c r="DA50" s="183" t="s">
        <v>4443</v>
      </c>
      <c r="DB50" s="184" t="s">
        <v>4443</v>
      </c>
      <c r="DC50" s="9" t="s">
        <v>51</v>
      </c>
      <c r="DD50" s="9" t="s">
        <v>51</v>
      </c>
      <c r="DE50" s="90" t="s">
        <v>5032</v>
      </c>
      <c r="DF50" s="202" t="s">
        <v>4158</v>
      </c>
      <c r="DG50" s="12" t="s">
        <v>4448</v>
      </c>
      <c r="DH50" s="12"/>
      <c r="DI50" s="12"/>
      <c r="DJ50" s="12" t="s">
        <v>4941</v>
      </c>
      <c r="DK50" s="9" t="s">
        <v>4870</v>
      </c>
      <c r="DL50" s="12"/>
    </row>
    <row r="51" spans="1:117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 t="s">
        <v>3269</v>
      </c>
      <c r="CX51" s="313"/>
      <c r="CY51" s="83"/>
      <c r="CZ51" s="45" t="s">
        <v>4030</v>
      </c>
      <c r="DA51" s="183" t="s">
        <v>4443</v>
      </c>
      <c r="DB51" s="184" t="s">
        <v>4443</v>
      </c>
      <c r="DC51" s="9" t="s">
        <v>415</v>
      </c>
      <c r="DD51" s="9" t="s">
        <v>265</v>
      </c>
      <c r="DE51" s="91" t="s">
        <v>5027</v>
      </c>
      <c r="DF51" s="202" t="s">
        <v>4159</v>
      </c>
      <c r="DG51" s="12"/>
      <c r="DH51" s="12"/>
      <c r="DI51" s="12"/>
      <c r="DJ51" s="12" t="s">
        <v>4915</v>
      </c>
      <c r="DK51" s="9" t="s">
        <v>4879</v>
      </c>
      <c r="DL51" s="15" t="s">
        <v>4878</v>
      </c>
    </row>
    <row r="52" spans="1:117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1321</v>
      </c>
      <c r="CX52" s="313"/>
      <c r="CY52" s="83"/>
      <c r="CZ52" s="4" t="s">
        <v>4031</v>
      </c>
      <c r="DA52" s="183" t="s">
        <v>4443</v>
      </c>
      <c r="DB52" s="184" t="s">
        <v>4443</v>
      </c>
      <c r="DC52" s="9" t="s">
        <v>194</v>
      </c>
      <c r="DD52" s="9" t="s">
        <v>194</v>
      </c>
      <c r="DE52" s="15" t="s">
        <v>5033</v>
      </c>
      <c r="DF52" s="202" t="s">
        <v>4160</v>
      </c>
      <c r="DG52" s="202" t="s">
        <v>4161</v>
      </c>
      <c r="DH52" s="12"/>
      <c r="DI52" s="12"/>
      <c r="DJ52" s="12" t="s">
        <v>4930</v>
      </c>
      <c r="DK52" s="9" t="s">
        <v>4872</v>
      </c>
      <c r="DL52" s="15" t="s">
        <v>4882</v>
      </c>
    </row>
    <row r="53" spans="1:117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05" t="s">
        <v>34</v>
      </c>
      <c r="CX53" s="405"/>
      <c r="CY53" s="83"/>
      <c r="CZ53" s="23" t="s">
        <v>4032</v>
      </c>
      <c r="DA53" s="183" t="s">
        <v>4443</v>
      </c>
      <c r="DB53" s="183" t="s">
        <v>4443</v>
      </c>
      <c r="DC53" s="15" t="s">
        <v>1476</v>
      </c>
      <c r="DD53" s="15" t="s">
        <v>1476</v>
      </c>
      <c r="DE53" s="90" t="s">
        <v>5034</v>
      </c>
      <c r="DF53" s="202" t="s">
        <v>4396</v>
      </c>
      <c r="DG53" s="202" t="s">
        <v>4396</v>
      </c>
      <c r="DH53" s="202" t="s">
        <v>4397</v>
      </c>
      <c r="DI53" s="202" t="s">
        <v>4398</v>
      </c>
      <c r="DJ53" s="342" t="s">
        <v>4929</v>
      </c>
      <c r="DK53" s="9" t="s">
        <v>4872</v>
      </c>
      <c r="DL53" s="202"/>
      <c r="DM53" s="203"/>
    </row>
    <row r="54" spans="1:117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2816</v>
      </c>
      <c r="CX54" s="313"/>
      <c r="CY54" s="83"/>
      <c r="CZ54" s="4" t="s">
        <v>4033</v>
      </c>
      <c r="DA54" s="183" t="s">
        <v>4443</v>
      </c>
      <c r="DB54" s="183" t="s">
        <v>4443</v>
      </c>
      <c r="DC54" s="9" t="s">
        <v>105</v>
      </c>
      <c r="DD54" s="9" t="s">
        <v>105</v>
      </c>
      <c r="DE54" s="272" t="s">
        <v>5035</v>
      </c>
      <c r="DF54" s="202" t="s">
        <v>4162</v>
      </c>
      <c r="DG54" s="12"/>
      <c r="DH54" s="12"/>
      <c r="DI54" s="12"/>
      <c r="DJ54" s="12" t="s">
        <v>4928</v>
      </c>
      <c r="DK54" s="9" t="s">
        <v>4872</v>
      </c>
      <c r="DL54" s="12"/>
    </row>
    <row r="55" spans="1:117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3077</v>
      </c>
      <c r="CX55" s="313"/>
      <c r="CY55" s="83"/>
      <c r="CZ55" s="4" t="s">
        <v>4029</v>
      </c>
      <c r="DA55" s="183" t="s">
        <v>4443</v>
      </c>
      <c r="DB55" s="184" t="s">
        <v>4443</v>
      </c>
      <c r="DC55" s="9" t="s">
        <v>51</v>
      </c>
      <c r="DD55" s="9" t="s">
        <v>51</v>
      </c>
      <c r="DE55" s="15" t="s">
        <v>5036</v>
      </c>
      <c r="DF55" s="202" t="s">
        <v>4163</v>
      </c>
      <c r="DG55" s="12"/>
      <c r="DH55" s="12"/>
      <c r="DI55" s="12"/>
      <c r="DJ55" s="12" t="s">
        <v>4942</v>
      </c>
      <c r="DK55" s="9" t="s">
        <v>4872</v>
      </c>
      <c r="DL55" s="15" t="s">
        <v>4882</v>
      </c>
    </row>
    <row r="56" spans="1:117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79</v>
      </c>
      <c r="CX56" s="313"/>
      <c r="CY56" s="83"/>
      <c r="CZ56" s="4" t="s">
        <v>4034</v>
      </c>
      <c r="DA56" s="183" t="s">
        <v>4443</v>
      </c>
      <c r="DB56" s="183" t="s">
        <v>4443</v>
      </c>
      <c r="DC56" s="9" t="s">
        <v>123</v>
      </c>
      <c r="DD56" s="9" t="s">
        <v>139</v>
      </c>
      <c r="DE56" s="241" t="s">
        <v>5037</v>
      </c>
      <c r="DF56" s="202" t="s">
        <v>4164</v>
      </c>
      <c r="DG56" s="202" t="s">
        <v>4401</v>
      </c>
      <c r="DH56" s="12"/>
      <c r="DI56" s="12"/>
      <c r="DJ56" s="12" t="s">
        <v>4943</v>
      </c>
      <c r="DK56" s="9" t="s">
        <v>4872</v>
      </c>
      <c r="DL56" s="15" t="s">
        <v>4882</v>
      </c>
    </row>
    <row r="57" spans="1:117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1321</v>
      </c>
      <c r="CX57" s="313"/>
      <c r="CY57" s="83"/>
      <c r="CZ57" s="4" t="s">
        <v>4035</v>
      </c>
      <c r="DA57" s="183" t="s">
        <v>4443</v>
      </c>
      <c r="DB57" s="183"/>
      <c r="DC57" s="15" t="s">
        <v>2877</v>
      </c>
      <c r="DD57" s="15" t="s">
        <v>2877</v>
      </c>
      <c r="DE57" s="90" t="s">
        <v>5038</v>
      </c>
      <c r="DF57" s="202" t="s">
        <v>4165</v>
      </c>
      <c r="DG57" s="12"/>
      <c r="DH57" s="12"/>
      <c r="DI57" s="12"/>
      <c r="DJ57" s="12" t="s">
        <v>4934</v>
      </c>
      <c r="DK57" s="9" t="s">
        <v>4872</v>
      </c>
      <c r="DL57" s="12"/>
    </row>
    <row r="58" spans="1:117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50</v>
      </c>
      <c r="CX58" s="313"/>
      <c r="CY58" s="83"/>
      <c r="CZ58" s="4" t="s">
        <v>4002</v>
      </c>
      <c r="DA58" s="183" t="s">
        <v>4443</v>
      </c>
      <c r="DB58" s="183" t="s">
        <v>4443</v>
      </c>
      <c r="DC58" s="9" t="s">
        <v>23</v>
      </c>
      <c r="DD58" s="9" t="s">
        <v>24</v>
      </c>
      <c r="DE58" s="241" t="s">
        <v>5039</v>
      </c>
      <c r="DF58" s="12"/>
      <c r="DG58" s="12"/>
      <c r="DH58" s="12"/>
      <c r="DI58" s="12"/>
      <c r="DJ58" s="12" t="s">
        <v>4932</v>
      </c>
      <c r="DK58" s="9" t="s">
        <v>4872</v>
      </c>
      <c r="DL58" s="12"/>
    </row>
    <row r="59" spans="1:117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34</v>
      </c>
      <c r="CX59" s="313"/>
      <c r="CY59" s="83"/>
      <c r="CZ59" s="4" t="s">
        <v>4036</v>
      </c>
      <c r="DA59" s="183" t="s">
        <v>4443</v>
      </c>
      <c r="DB59" s="183" t="s">
        <v>4443</v>
      </c>
      <c r="DC59" s="9" t="s">
        <v>43</v>
      </c>
      <c r="DD59" s="9" t="s">
        <v>108</v>
      </c>
      <c r="DE59" s="241" t="s">
        <v>5040</v>
      </c>
      <c r="DF59" s="202" t="s">
        <v>4402</v>
      </c>
      <c r="DG59" s="12"/>
      <c r="DH59" s="12"/>
      <c r="DI59" s="12"/>
      <c r="DJ59" s="12" t="s">
        <v>4944</v>
      </c>
      <c r="DK59" s="9" t="s">
        <v>4872</v>
      </c>
      <c r="DL59" s="12"/>
    </row>
    <row r="60" spans="1:117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2" t="s">
        <v>3317</v>
      </c>
      <c r="CX60" s="312"/>
      <c r="CY60" s="83"/>
      <c r="CZ60" s="10" t="s">
        <v>3139</v>
      </c>
      <c r="DA60" s="183" t="s">
        <v>4443</v>
      </c>
      <c r="DB60" s="183" t="s">
        <v>4443</v>
      </c>
      <c r="DC60" s="9" t="s">
        <v>119</v>
      </c>
      <c r="DD60" s="9" t="s">
        <v>103</v>
      </c>
      <c r="DE60" s="241" t="s">
        <v>5041</v>
      </c>
      <c r="DF60" s="202" t="s">
        <v>4403</v>
      </c>
      <c r="DG60" s="12"/>
      <c r="DH60" s="12"/>
      <c r="DI60" s="12"/>
      <c r="DJ60" s="12" t="s">
        <v>4966</v>
      </c>
      <c r="DK60" s="9" t="s">
        <v>4872</v>
      </c>
      <c r="DL60" s="12"/>
    </row>
    <row r="61" spans="1:117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1321</v>
      </c>
      <c r="CX61" s="405"/>
      <c r="CY61" s="83"/>
      <c r="CZ61" s="23" t="s">
        <v>4037</v>
      </c>
      <c r="DA61" s="183" t="s">
        <v>4443</v>
      </c>
      <c r="DB61" s="184" t="s">
        <v>4443</v>
      </c>
      <c r="DC61" s="9" t="s">
        <v>278</v>
      </c>
      <c r="DD61" s="9" t="s">
        <v>278</v>
      </c>
      <c r="DE61" s="15" t="s">
        <v>5042</v>
      </c>
      <c r="DF61" s="202" t="s">
        <v>4404</v>
      </c>
      <c r="DG61" s="12"/>
      <c r="DH61" s="12"/>
      <c r="DI61" s="12"/>
      <c r="DJ61" s="12" t="s">
        <v>4945</v>
      </c>
      <c r="DK61" s="9" t="s">
        <v>4872</v>
      </c>
      <c r="DL61" s="15" t="s">
        <v>4882</v>
      </c>
    </row>
    <row r="62" spans="1:117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313" t="s">
        <v>34</v>
      </c>
      <c r="CX62" s="313"/>
      <c r="CY62" s="83"/>
      <c r="CZ62" s="4" t="s">
        <v>4038</v>
      </c>
      <c r="DA62" s="183" t="s">
        <v>4443</v>
      </c>
      <c r="DB62" s="183" t="s">
        <v>4443</v>
      </c>
      <c r="DC62" s="9" t="s">
        <v>187</v>
      </c>
      <c r="DD62" s="9" t="s">
        <v>187</v>
      </c>
      <c r="DE62" s="241" t="s">
        <v>5043</v>
      </c>
      <c r="DF62" s="202" t="s">
        <v>4405</v>
      </c>
      <c r="DG62" s="12"/>
      <c r="DH62" s="12"/>
      <c r="DI62" s="12"/>
      <c r="DJ62" s="12" t="s">
        <v>4946</v>
      </c>
      <c r="DK62" s="9" t="s">
        <v>4872</v>
      </c>
      <c r="DL62" s="15" t="s">
        <v>4882</v>
      </c>
    </row>
    <row r="63" spans="1:117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2816</v>
      </c>
      <c r="CX63" s="313"/>
      <c r="CY63" s="83"/>
      <c r="CZ63" s="4" t="s">
        <v>4039</v>
      </c>
      <c r="DA63" s="183" t="s">
        <v>4443</v>
      </c>
      <c r="DB63" s="183" t="s">
        <v>4443</v>
      </c>
      <c r="DC63" s="9" t="s">
        <v>399</v>
      </c>
      <c r="DD63" s="9" t="s">
        <v>398</v>
      </c>
      <c r="DE63" s="272" t="s">
        <v>4856</v>
      </c>
      <c r="DF63" s="202" t="s">
        <v>4180</v>
      </c>
      <c r="DG63" s="202" t="s">
        <v>4406</v>
      </c>
      <c r="DH63" s="12"/>
      <c r="DI63" s="12"/>
      <c r="DJ63" s="12" t="s">
        <v>4947</v>
      </c>
      <c r="DK63" s="9" t="s">
        <v>4872</v>
      </c>
      <c r="DL63" s="12"/>
    </row>
    <row r="64" spans="1:117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34</v>
      </c>
      <c r="CX64" s="313"/>
      <c r="CY64" s="83"/>
      <c r="CZ64" s="4" t="s">
        <v>4040</v>
      </c>
      <c r="DA64" s="183" t="s">
        <v>4443</v>
      </c>
      <c r="DB64" s="183" t="s">
        <v>4443</v>
      </c>
      <c r="DC64" s="9" t="s">
        <v>89</v>
      </c>
      <c r="DD64" s="9" t="s">
        <v>89</v>
      </c>
      <c r="DE64" s="241" t="s">
        <v>5044</v>
      </c>
      <c r="DF64" s="202" t="s">
        <v>4407</v>
      </c>
      <c r="DG64" s="12"/>
      <c r="DH64" s="12"/>
      <c r="DI64" s="12"/>
      <c r="DJ64" s="12" t="s">
        <v>4948</v>
      </c>
      <c r="DK64" s="9" t="s">
        <v>4872</v>
      </c>
      <c r="DL64" s="15" t="s">
        <v>4882</v>
      </c>
    </row>
    <row r="65" spans="1:116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2816</v>
      </c>
      <c r="CX65" s="313"/>
      <c r="CY65" s="5"/>
      <c r="CZ65" s="10" t="s">
        <v>4088</v>
      </c>
      <c r="DA65" s="184" t="s">
        <v>4443</v>
      </c>
      <c r="DB65" s="184" t="s">
        <v>4443</v>
      </c>
      <c r="DC65" s="9" t="s">
        <v>179</v>
      </c>
      <c r="DD65" s="9" t="s">
        <v>179</v>
      </c>
      <c r="DE65" s="15" t="s">
        <v>5045</v>
      </c>
      <c r="DF65" s="202" t="s">
        <v>4450</v>
      </c>
      <c r="DG65" s="12"/>
      <c r="DH65" s="12"/>
      <c r="DI65" s="12"/>
      <c r="DJ65" s="12" t="s">
        <v>4915</v>
      </c>
      <c r="DK65" s="9" t="s">
        <v>4872</v>
      </c>
      <c r="DL65" s="15" t="s">
        <v>4882</v>
      </c>
    </row>
    <row r="66" spans="1:116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/>
      <c r="CX66" s="313"/>
      <c r="CY66" s="5"/>
      <c r="CZ66" s="10"/>
      <c r="DA66" s="184"/>
      <c r="DB66" s="184"/>
      <c r="DC66" s="9"/>
      <c r="DD66" s="9"/>
      <c r="DE66" s="15"/>
      <c r="DF66" s="202"/>
      <c r="DG66" s="12"/>
      <c r="DH66" s="12"/>
      <c r="DI66" s="12"/>
      <c r="DJ66" s="12"/>
      <c r="DK66" s="9"/>
      <c r="DL66" s="15"/>
    </row>
    <row r="67" spans="1:116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 t="s">
        <v>3055</v>
      </c>
      <c r="CX67" s="313"/>
      <c r="CY67" s="87" t="s">
        <v>3964</v>
      </c>
      <c r="CZ67" s="4" t="s">
        <v>1749</v>
      </c>
      <c r="DA67" s="183" t="s">
        <v>4443</v>
      </c>
      <c r="DB67" s="183" t="s">
        <v>4443</v>
      </c>
      <c r="DC67" s="9" t="s">
        <v>127</v>
      </c>
      <c r="DD67" s="9" t="s">
        <v>127</v>
      </c>
      <c r="DE67" s="241" t="s">
        <v>4973</v>
      </c>
      <c r="DF67" s="202" t="s">
        <v>4166</v>
      </c>
      <c r="DG67" s="12"/>
      <c r="DH67" s="12"/>
      <c r="DI67" s="12"/>
      <c r="DJ67" s="12" t="s">
        <v>4927</v>
      </c>
      <c r="DK67" s="9" t="s">
        <v>4872</v>
      </c>
      <c r="DL67" s="12"/>
    </row>
    <row r="68" spans="1:116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313" t="s">
        <v>34</v>
      </c>
      <c r="CX68" s="313"/>
      <c r="CY68" s="88"/>
      <c r="CZ68" s="4" t="s">
        <v>4041</v>
      </c>
      <c r="DA68" s="183" t="s">
        <v>4443</v>
      </c>
      <c r="DB68" s="183" t="s">
        <v>4443</v>
      </c>
      <c r="DC68" s="9" t="s">
        <v>220</v>
      </c>
      <c r="DD68" s="9" t="s">
        <v>139</v>
      </c>
      <c r="DE68" s="241" t="s">
        <v>5046</v>
      </c>
      <c r="DF68" s="202" t="s">
        <v>4167</v>
      </c>
      <c r="DG68" s="12"/>
      <c r="DH68" s="12"/>
      <c r="DI68" s="12"/>
      <c r="DJ68" s="12" t="s">
        <v>4948</v>
      </c>
      <c r="DK68" s="9" t="s">
        <v>4872</v>
      </c>
      <c r="DL68" s="12"/>
    </row>
    <row r="69" spans="1:116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313" t="s">
        <v>3056</v>
      </c>
      <c r="CX69" s="313"/>
      <c r="CY69" s="88"/>
      <c r="CZ69" s="4" t="s">
        <v>4042</v>
      </c>
      <c r="DA69" s="183" t="s">
        <v>4443</v>
      </c>
      <c r="DB69" s="183" t="s">
        <v>4443</v>
      </c>
      <c r="DC69" s="9" t="s">
        <v>332</v>
      </c>
      <c r="DD69" s="9" t="s">
        <v>332</v>
      </c>
      <c r="DE69" s="241" t="s">
        <v>4487</v>
      </c>
      <c r="DF69" s="202" t="s">
        <v>4168</v>
      </c>
      <c r="DG69" s="12"/>
      <c r="DH69" s="12"/>
      <c r="DI69" s="12"/>
      <c r="DJ69" s="12" t="s">
        <v>4915</v>
      </c>
      <c r="DK69" s="9" t="s">
        <v>4872</v>
      </c>
      <c r="DL69" s="12"/>
    </row>
    <row r="70" spans="1:116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313" t="s">
        <v>34</v>
      </c>
      <c r="CX70" s="313"/>
      <c r="CY70" s="88"/>
      <c r="CZ70" s="4" t="s">
        <v>4041</v>
      </c>
      <c r="DA70" s="183" t="s">
        <v>4443</v>
      </c>
      <c r="DB70" s="183" t="s">
        <v>4443</v>
      </c>
      <c r="DC70" s="9" t="s">
        <v>295</v>
      </c>
      <c r="DD70" s="9" t="s">
        <v>295</v>
      </c>
      <c r="DE70" s="241" t="s">
        <v>5047</v>
      </c>
      <c r="DF70" s="202" t="s">
        <v>4169</v>
      </c>
      <c r="DG70" s="202" t="s">
        <v>4408</v>
      </c>
      <c r="DH70" s="12"/>
      <c r="DI70" s="12"/>
      <c r="DJ70" s="12" t="s">
        <v>4949</v>
      </c>
      <c r="DK70" s="9" t="s">
        <v>4872</v>
      </c>
      <c r="DL70" s="12"/>
    </row>
    <row r="71" spans="1:116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1321</v>
      </c>
      <c r="CX71" s="313"/>
      <c r="CY71" s="88"/>
      <c r="CZ71" s="4" t="s">
        <v>4043</v>
      </c>
      <c r="DA71" s="183" t="s">
        <v>4443</v>
      </c>
      <c r="DB71" s="184" t="s">
        <v>4443</v>
      </c>
      <c r="DC71" s="9" t="s">
        <v>246</v>
      </c>
      <c r="DD71" s="9" t="s">
        <v>246</v>
      </c>
      <c r="DE71" s="15" t="s">
        <v>5048</v>
      </c>
      <c r="DF71" s="202" t="s">
        <v>4170</v>
      </c>
      <c r="DG71" s="12"/>
      <c r="DH71" s="12"/>
      <c r="DI71" s="12"/>
      <c r="DJ71" s="12" t="s">
        <v>4949</v>
      </c>
      <c r="DK71" s="9" t="s">
        <v>4872</v>
      </c>
      <c r="DL71" s="12"/>
    </row>
    <row r="72" spans="1:116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79</v>
      </c>
      <c r="CX72" s="313"/>
      <c r="CY72" s="88"/>
      <c r="CZ72" s="10" t="s">
        <v>4181</v>
      </c>
      <c r="DA72" s="183" t="s">
        <v>4443</v>
      </c>
      <c r="DB72" s="183" t="s">
        <v>4443</v>
      </c>
      <c r="DC72" s="9" t="s">
        <v>246</v>
      </c>
      <c r="DD72" s="9" t="s">
        <v>246</v>
      </c>
      <c r="DE72" s="241" t="s">
        <v>5049</v>
      </c>
      <c r="DF72" s="202" t="s">
        <v>4171</v>
      </c>
      <c r="DG72" s="12"/>
      <c r="DH72" s="12"/>
      <c r="DI72" s="12"/>
      <c r="DJ72" s="12" t="s">
        <v>4948</v>
      </c>
      <c r="DK72" s="9" t="s">
        <v>4872</v>
      </c>
      <c r="DL72" s="12"/>
    </row>
    <row r="73" spans="1:116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2816</v>
      </c>
      <c r="CX73" s="313"/>
      <c r="CY73" s="88"/>
      <c r="CZ73" s="4" t="s">
        <v>4044</v>
      </c>
      <c r="DA73" s="183" t="s">
        <v>4443</v>
      </c>
      <c r="DB73" s="183" t="s">
        <v>4443</v>
      </c>
      <c r="DC73" s="9" t="s">
        <v>127</v>
      </c>
      <c r="DD73" s="9" t="s">
        <v>127</v>
      </c>
      <c r="DE73" s="241" t="s">
        <v>5050</v>
      </c>
      <c r="DF73" s="202" t="s">
        <v>4169</v>
      </c>
      <c r="DG73" s="202" t="s">
        <v>4408</v>
      </c>
      <c r="DH73" s="12"/>
      <c r="DI73" s="12"/>
      <c r="DJ73" s="12" t="s">
        <v>4927</v>
      </c>
      <c r="DK73" s="9" t="s">
        <v>4872</v>
      </c>
      <c r="DL73" s="12"/>
    </row>
    <row r="74" spans="1:116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1321</v>
      </c>
      <c r="CX74" s="313"/>
      <c r="CY74" s="88"/>
      <c r="CZ74" s="10" t="s">
        <v>4365</v>
      </c>
      <c r="DA74" s="183" t="s">
        <v>4443</v>
      </c>
      <c r="DB74" s="184" t="s">
        <v>4443</v>
      </c>
      <c r="DC74" s="9" t="s">
        <v>105</v>
      </c>
      <c r="DD74" s="9" t="s">
        <v>105</v>
      </c>
      <c r="DE74" s="12" t="s">
        <v>4486</v>
      </c>
      <c r="DF74" s="202" t="s">
        <v>4173</v>
      </c>
      <c r="DG74" s="202" t="s">
        <v>4435</v>
      </c>
      <c r="DH74" s="12"/>
      <c r="DI74" s="12"/>
      <c r="DJ74" s="12" t="s">
        <v>4915</v>
      </c>
      <c r="DK74" s="9" t="s">
        <v>4872</v>
      </c>
      <c r="DL74" s="12"/>
    </row>
    <row r="75" spans="1:116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2816</v>
      </c>
      <c r="CX75" s="313"/>
      <c r="CY75" s="88"/>
      <c r="CZ75" s="4" t="s">
        <v>4045</v>
      </c>
      <c r="DA75" s="183" t="s">
        <v>4443</v>
      </c>
      <c r="DB75" s="183" t="s">
        <v>4443</v>
      </c>
      <c r="DC75" s="9" t="s">
        <v>89</v>
      </c>
      <c r="DD75" s="9" t="s">
        <v>89</v>
      </c>
      <c r="DE75" s="241" t="s">
        <v>5051</v>
      </c>
      <c r="DF75" s="202" t="s">
        <v>4174</v>
      </c>
      <c r="DG75" s="12"/>
      <c r="DH75" s="12"/>
      <c r="DI75" s="12"/>
      <c r="DJ75" s="12" t="s">
        <v>4942</v>
      </c>
      <c r="DK75" s="9" t="s">
        <v>4872</v>
      </c>
      <c r="DL75" s="12"/>
    </row>
    <row r="76" spans="1:116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/>
      <c r="CX76" s="313"/>
      <c r="CY76" s="88"/>
      <c r="CZ76" s="10" t="s">
        <v>4892</v>
      </c>
      <c r="DA76" s="183" t="s">
        <v>4443</v>
      </c>
      <c r="DB76" s="316" t="s">
        <v>4443</v>
      </c>
      <c r="DC76" s="9" t="s">
        <v>139</v>
      </c>
      <c r="DD76" s="9" t="s">
        <v>139</v>
      </c>
      <c r="DE76" s="90" t="s">
        <v>4104</v>
      </c>
      <c r="DF76" s="202" t="s">
        <v>4175</v>
      </c>
      <c r="DG76" s="12"/>
      <c r="DH76" s="12"/>
      <c r="DI76" s="12"/>
      <c r="DJ76" s="12" t="s">
        <v>4950</v>
      </c>
      <c r="DK76" s="9" t="s">
        <v>4870</v>
      </c>
      <c r="DL76" s="12"/>
    </row>
    <row r="77" spans="1:116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3" t="s">
        <v>34</v>
      </c>
      <c r="CX77" s="313"/>
      <c r="CY77" s="88"/>
      <c r="CZ77" s="4" t="s">
        <v>4041</v>
      </c>
      <c r="DA77" s="183" t="s">
        <v>4443</v>
      </c>
      <c r="DB77" s="183" t="s">
        <v>4443</v>
      </c>
      <c r="DC77" s="9" t="s">
        <v>225</v>
      </c>
      <c r="DD77" s="9" t="s">
        <v>225</v>
      </c>
      <c r="DE77" s="241" t="s">
        <v>4970</v>
      </c>
      <c r="DF77" s="202" t="s">
        <v>4176</v>
      </c>
      <c r="DG77" s="12"/>
      <c r="DH77" s="12"/>
      <c r="DI77" s="12"/>
      <c r="DJ77" s="12" t="s">
        <v>4927</v>
      </c>
      <c r="DK77" s="9" t="s">
        <v>4872</v>
      </c>
      <c r="DL77" s="12"/>
    </row>
    <row r="78" spans="1:116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3057</v>
      </c>
      <c r="CX78" s="313"/>
      <c r="CY78" s="88"/>
      <c r="CZ78" s="4" t="s">
        <v>4046</v>
      </c>
      <c r="DA78" s="183" t="s">
        <v>4443</v>
      </c>
      <c r="DB78" s="183" t="s">
        <v>4443</v>
      </c>
      <c r="DC78" s="9" t="s">
        <v>142</v>
      </c>
      <c r="DD78" s="9" t="s">
        <v>142</v>
      </c>
      <c r="DE78" s="241" t="s">
        <v>4972</v>
      </c>
      <c r="DF78" s="202" t="s">
        <v>4169</v>
      </c>
      <c r="DG78" s="202" t="s">
        <v>4408</v>
      </c>
      <c r="DH78" s="12"/>
      <c r="DI78" s="12"/>
      <c r="DJ78" s="12" t="s">
        <v>4927</v>
      </c>
      <c r="DK78" s="9" t="s">
        <v>4872</v>
      </c>
      <c r="DL78" s="12"/>
    </row>
    <row r="79" spans="1:116" ht="54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3" t="s">
        <v>34</v>
      </c>
      <c r="CX79" s="313"/>
      <c r="CY79" s="88"/>
      <c r="CZ79" s="10" t="s">
        <v>4086</v>
      </c>
      <c r="DA79" s="183" t="s">
        <v>4443</v>
      </c>
      <c r="DB79" s="183" t="s">
        <v>4443</v>
      </c>
      <c r="DC79" s="9" t="s">
        <v>43</v>
      </c>
      <c r="DD79" s="9" t="s">
        <v>43</v>
      </c>
      <c r="DE79" s="241" t="s">
        <v>4971</v>
      </c>
      <c r="DF79" s="202" t="s">
        <v>4182</v>
      </c>
      <c r="DG79" s="12"/>
      <c r="DH79" s="12"/>
      <c r="DI79" s="12"/>
      <c r="DJ79" s="12" t="s">
        <v>4951</v>
      </c>
      <c r="DK79" s="9" t="s">
        <v>4872</v>
      </c>
      <c r="DL79" s="12"/>
    </row>
    <row r="80" spans="1:116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05" t="s">
        <v>34</v>
      </c>
      <c r="CX80" s="405"/>
      <c r="CY80" s="88"/>
      <c r="CZ80" s="17">
        <v>42605</v>
      </c>
      <c r="DA80" s="183" t="s">
        <v>4443</v>
      </c>
      <c r="DB80" s="183" t="s">
        <v>4443</v>
      </c>
      <c r="DC80" s="15" t="s">
        <v>1477</v>
      </c>
      <c r="DD80" s="15" t="s">
        <v>1476</v>
      </c>
      <c r="DE80" s="91" t="s">
        <v>4890</v>
      </c>
      <c r="DF80" s="202" t="s">
        <v>4183</v>
      </c>
      <c r="DG80" s="12"/>
      <c r="DH80" s="12"/>
      <c r="DI80" s="12"/>
      <c r="DJ80" s="12" t="s">
        <v>4952</v>
      </c>
      <c r="DK80" s="15" t="s">
        <v>4870</v>
      </c>
      <c r="DL80" s="12"/>
    </row>
    <row r="81" spans="1:116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34</v>
      </c>
      <c r="CX81" s="313"/>
      <c r="CY81" s="88"/>
      <c r="CZ81" s="4" t="s">
        <v>854</v>
      </c>
      <c r="DA81" s="183" t="s">
        <v>4443</v>
      </c>
      <c r="DB81" s="183" t="s">
        <v>4443</v>
      </c>
      <c r="DC81" s="9" t="s">
        <v>142</v>
      </c>
      <c r="DD81" s="9" t="s">
        <v>142</v>
      </c>
      <c r="DE81" s="90" t="s">
        <v>5052</v>
      </c>
      <c r="DF81" s="202" t="s">
        <v>4184</v>
      </c>
      <c r="DG81" s="12"/>
      <c r="DH81" s="12"/>
      <c r="DI81" s="12"/>
      <c r="DJ81" s="12" t="s">
        <v>4928</v>
      </c>
      <c r="DK81" s="15" t="s">
        <v>4870</v>
      </c>
      <c r="DL81" s="12"/>
    </row>
    <row r="82" spans="1:116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1321</v>
      </c>
      <c r="CX82" s="313"/>
      <c r="CY82" s="88"/>
      <c r="CZ82" s="10" t="s">
        <v>4366</v>
      </c>
      <c r="DA82" s="183" t="s">
        <v>4443</v>
      </c>
      <c r="DB82" s="184" t="s">
        <v>4443</v>
      </c>
      <c r="DC82" s="9" t="s">
        <v>67</v>
      </c>
      <c r="DD82" s="9" t="s">
        <v>67</v>
      </c>
      <c r="DE82" s="15" t="s">
        <v>5053</v>
      </c>
      <c r="DF82" s="202" t="s">
        <v>4185</v>
      </c>
      <c r="DG82" s="202" t="s">
        <v>4409</v>
      </c>
      <c r="DH82" s="12"/>
      <c r="DI82" s="12"/>
      <c r="DJ82" s="12" t="s">
        <v>4948</v>
      </c>
      <c r="DK82" s="9" t="s">
        <v>4872</v>
      </c>
      <c r="DL82" s="12"/>
    </row>
    <row r="83" spans="1:116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3269</v>
      </c>
      <c r="CX83" s="313"/>
      <c r="CY83" s="88"/>
      <c r="CZ83" s="45" t="s">
        <v>4030</v>
      </c>
      <c r="DA83" s="183" t="s">
        <v>4443</v>
      </c>
      <c r="DB83" s="184" t="s">
        <v>4443</v>
      </c>
      <c r="DC83" s="9" t="s">
        <v>674</v>
      </c>
      <c r="DD83" s="9" t="s">
        <v>152</v>
      </c>
      <c r="DE83" s="15" t="s">
        <v>5054</v>
      </c>
      <c r="DF83" s="202" t="s">
        <v>4186</v>
      </c>
      <c r="DG83" s="202" t="s">
        <v>4409</v>
      </c>
      <c r="DH83" s="12"/>
      <c r="DI83" s="12"/>
      <c r="DJ83" s="12" t="s">
        <v>4942</v>
      </c>
      <c r="DK83" s="9" t="s">
        <v>4872</v>
      </c>
      <c r="DL83" s="12"/>
    </row>
    <row r="84" spans="1:116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1321</v>
      </c>
      <c r="CX84" s="313"/>
      <c r="CY84" s="88"/>
      <c r="CZ84" s="4" t="s">
        <v>4047</v>
      </c>
      <c r="DA84" s="183" t="s">
        <v>4443</v>
      </c>
      <c r="DB84" s="184" t="s">
        <v>4443</v>
      </c>
      <c r="DC84" s="9" t="s">
        <v>142</v>
      </c>
      <c r="DD84" s="9" t="s">
        <v>142</v>
      </c>
      <c r="DE84" s="15" t="s">
        <v>5055</v>
      </c>
      <c r="DF84" s="202" t="s">
        <v>4187</v>
      </c>
      <c r="DG84" s="12"/>
      <c r="DH84" s="12"/>
      <c r="DI84" s="12"/>
      <c r="DJ84" s="12" t="s">
        <v>4934</v>
      </c>
      <c r="DK84" s="9" t="s">
        <v>4872</v>
      </c>
      <c r="DL84" s="12"/>
    </row>
    <row r="85" spans="1:116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1321</v>
      </c>
      <c r="CX85" s="313"/>
      <c r="CY85" s="88"/>
      <c r="CZ85" s="4" t="s">
        <v>4048</v>
      </c>
      <c r="DA85" s="183" t="s">
        <v>4443</v>
      </c>
      <c r="DB85" s="184" t="s">
        <v>4443</v>
      </c>
      <c r="DC85" s="9" t="s">
        <v>247</v>
      </c>
      <c r="DD85" s="9" t="s">
        <v>467</v>
      </c>
      <c r="DE85" s="241" t="s">
        <v>5056</v>
      </c>
      <c r="DF85" s="202" t="s">
        <v>4169</v>
      </c>
      <c r="DG85" s="202" t="s">
        <v>4408</v>
      </c>
      <c r="DH85" s="12"/>
      <c r="DI85" s="12"/>
      <c r="DJ85" s="12" t="s">
        <v>4951</v>
      </c>
      <c r="DK85" s="9" t="s">
        <v>4872</v>
      </c>
      <c r="DL85" s="12"/>
    </row>
    <row r="86" spans="1:116" ht="37.200000000000003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1321</v>
      </c>
      <c r="CX86" s="313"/>
      <c r="CY86" s="88"/>
      <c r="CZ86" s="4" t="s">
        <v>4047</v>
      </c>
      <c r="DA86" s="183" t="s">
        <v>4443</v>
      </c>
      <c r="DB86" s="184" t="s">
        <v>4443</v>
      </c>
      <c r="DC86" s="9" t="s">
        <v>89</v>
      </c>
      <c r="DD86" s="9" t="s">
        <v>89</v>
      </c>
      <c r="DE86" s="15" t="s">
        <v>5057</v>
      </c>
      <c r="DF86" s="202" t="s">
        <v>4189</v>
      </c>
      <c r="DG86" s="12"/>
      <c r="DH86" s="12"/>
      <c r="DI86" s="12"/>
      <c r="DJ86" s="12" t="s">
        <v>4953</v>
      </c>
      <c r="DK86" s="9" t="s">
        <v>4872</v>
      </c>
      <c r="DL86" s="12"/>
    </row>
    <row r="87" spans="1:116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3" t="s">
        <v>3291</v>
      </c>
      <c r="CX87" s="313"/>
      <c r="CY87" s="88"/>
      <c r="CZ87" s="10" t="s">
        <v>4049</v>
      </c>
      <c r="DA87" s="183" t="s">
        <v>4443</v>
      </c>
      <c r="DB87" s="184" t="s">
        <v>4443</v>
      </c>
      <c r="DC87" s="9" t="s">
        <v>118</v>
      </c>
      <c r="DD87" s="9" t="s">
        <v>118</v>
      </c>
      <c r="DE87" s="90" t="s">
        <v>4996</v>
      </c>
      <c r="DF87" s="202" t="s">
        <v>4172</v>
      </c>
      <c r="DG87" s="12"/>
      <c r="DH87" s="12"/>
      <c r="DI87" s="12"/>
      <c r="DJ87" s="12" t="s">
        <v>4954</v>
      </c>
      <c r="DK87" s="9" t="s">
        <v>4997</v>
      </c>
      <c r="DL87" s="12"/>
    </row>
    <row r="88" spans="1:116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" t="s">
        <v>4050</v>
      </c>
      <c r="DA88" s="183" t="s">
        <v>4443</v>
      </c>
      <c r="DB88" s="183" t="s">
        <v>4443</v>
      </c>
      <c r="DC88" s="9" t="s">
        <v>582</v>
      </c>
      <c r="DD88" s="9" t="s">
        <v>582</v>
      </c>
      <c r="DE88" s="241" t="s">
        <v>5058</v>
      </c>
      <c r="DF88" s="202" t="s">
        <v>4190</v>
      </c>
      <c r="DG88" s="12"/>
      <c r="DH88" s="12"/>
      <c r="DI88" s="12"/>
      <c r="DJ88" s="12" t="s">
        <v>4927</v>
      </c>
      <c r="DK88" s="9" t="s">
        <v>4872</v>
      </c>
      <c r="DL88" s="12"/>
    </row>
    <row r="89" spans="1:116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3" t="s">
        <v>1321</v>
      </c>
      <c r="CX89" s="313"/>
      <c r="CY89" s="88"/>
      <c r="CZ89" s="4" t="s">
        <v>4029</v>
      </c>
      <c r="DA89" s="183" t="s">
        <v>4443</v>
      </c>
      <c r="DB89" s="181"/>
      <c r="DC89" s="9" t="s">
        <v>246</v>
      </c>
      <c r="DD89" s="9" t="s">
        <v>246</v>
      </c>
      <c r="DE89" s="91" t="s">
        <v>5059</v>
      </c>
      <c r="DF89" s="202" t="s">
        <v>4192</v>
      </c>
      <c r="DG89" s="12"/>
      <c r="DH89" s="12"/>
      <c r="DI89" s="12"/>
      <c r="DJ89" s="12" t="s">
        <v>4951</v>
      </c>
      <c r="DK89" s="9" t="s">
        <v>4872</v>
      </c>
      <c r="DL89" s="12"/>
    </row>
    <row r="90" spans="1:116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1321</v>
      </c>
      <c r="CX90" s="313"/>
      <c r="CY90" s="88"/>
      <c r="CZ90" s="4" t="s">
        <v>4047</v>
      </c>
      <c r="DA90" s="183" t="s">
        <v>4443</v>
      </c>
      <c r="DB90" s="181"/>
      <c r="DC90" s="9" t="s">
        <v>378</v>
      </c>
      <c r="DD90" s="9" t="s">
        <v>378</v>
      </c>
      <c r="DE90" s="91" t="s">
        <v>5060</v>
      </c>
      <c r="DF90" s="202" t="s">
        <v>4192</v>
      </c>
      <c r="DG90" s="12"/>
      <c r="DH90" s="12"/>
      <c r="DI90" s="12"/>
      <c r="DJ90" s="12" t="s">
        <v>4955</v>
      </c>
      <c r="DK90" s="9" t="s">
        <v>4872</v>
      </c>
      <c r="DL90" s="12"/>
    </row>
    <row r="91" spans="1:116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05" t="s">
        <v>1321</v>
      </c>
      <c r="CX91" s="405"/>
      <c r="CY91" s="88"/>
      <c r="CZ91" s="4" t="s">
        <v>4051</v>
      </c>
      <c r="DA91" s="183" t="s">
        <v>4443</v>
      </c>
      <c r="DB91" s="181"/>
      <c r="DC91" s="9" t="s">
        <v>378</v>
      </c>
      <c r="DD91" s="9" t="s">
        <v>378</v>
      </c>
      <c r="DE91" s="241" t="s">
        <v>5061</v>
      </c>
      <c r="DF91" s="9" t="s">
        <v>4872</v>
      </c>
      <c r="DG91" s="12"/>
      <c r="DH91" s="12"/>
      <c r="DI91" s="12"/>
      <c r="DJ91" s="12" t="s">
        <v>4948</v>
      </c>
      <c r="DK91" s="9" t="s">
        <v>4872</v>
      </c>
      <c r="DL91" s="12"/>
    </row>
    <row r="92" spans="1:116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34</v>
      </c>
      <c r="CX92" s="313"/>
      <c r="CY92" s="88"/>
      <c r="CZ92" s="4" t="s">
        <v>4052</v>
      </c>
      <c r="DA92" s="183" t="s">
        <v>4443</v>
      </c>
      <c r="DB92" s="183" t="s">
        <v>4443</v>
      </c>
      <c r="DC92" s="13" t="s">
        <v>2807</v>
      </c>
      <c r="DD92" s="13" t="s">
        <v>2806</v>
      </c>
      <c r="DE92" s="90" t="s">
        <v>4891</v>
      </c>
      <c r="DF92" s="202" t="s">
        <v>4194</v>
      </c>
      <c r="DG92" s="12"/>
      <c r="DH92" s="12"/>
      <c r="DI92" s="12"/>
      <c r="DJ92" s="12" t="s">
        <v>4956</v>
      </c>
      <c r="DK92" s="13" t="s">
        <v>4870</v>
      </c>
      <c r="DL92" s="12"/>
    </row>
    <row r="93" spans="1:116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1321</v>
      </c>
      <c r="CX93" s="405"/>
      <c r="CY93" s="88"/>
      <c r="CZ93" s="10" t="s">
        <v>4053</v>
      </c>
      <c r="DA93" s="183" t="s">
        <v>4443</v>
      </c>
      <c r="DB93" s="181"/>
      <c r="DC93" s="23" t="s">
        <v>2986</v>
      </c>
      <c r="DD93" s="23" t="s">
        <v>2994</v>
      </c>
      <c r="DE93" s="90" t="s">
        <v>4889</v>
      </c>
      <c r="DF93" s="202" t="s">
        <v>4195</v>
      </c>
      <c r="DG93" s="12"/>
      <c r="DH93" s="12"/>
      <c r="DI93" s="12"/>
      <c r="DJ93" s="12" t="s">
        <v>4930</v>
      </c>
      <c r="DK93" s="13" t="s">
        <v>4870</v>
      </c>
      <c r="DL93" s="12"/>
    </row>
    <row r="94" spans="1:116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88"/>
      <c r="CZ94" s="10" t="s">
        <v>4054</v>
      </c>
      <c r="DA94" s="183" t="s">
        <v>4443</v>
      </c>
      <c r="DB94" s="183" t="s">
        <v>4443</v>
      </c>
      <c r="DC94" s="9" t="s">
        <v>43</v>
      </c>
      <c r="DD94" s="9" t="s">
        <v>44</v>
      </c>
      <c r="DE94" s="241" t="s">
        <v>4998</v>
      </c>
      <c r="DF94" s="202" t="s">
        <v>4411</v>
      </c>
      <c r="DG94" s="12"/>
      <c r="DH94" s="12"/>
      <c r="DI94" s="12"/>
      <c r="DJ94" s="12" t="s">
        <v>4942</v>
      </c>
      <c r="DK94" s="9" t="s">
        <v>4872</v>
      </c>
      <c r="DL94" s="12"/>
    </row>
    <row r="95" spans="1:116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313" t="s">
        <v>2816</v>
      </c>
      <c r="CX95" s="313"/>
      <c r="CY95" s="88"/>
      <c r="CZ95" s="4" t="s">
        <v>4055</v>
      </c>
      <c r="DA95" s="183" t="s">
        <v>4443</v>
      </c>
      <c r="DB95" s="183" t="s">
        <v>4443</v>
      </c>
      <c r="DC95" s="9" t="s">
        <v>214</v>
      </c>
      <c r="DD95" s="9" t="s">
        <v>213</v>
      </c>
      <c r="DE95" s="91" t="s">
        <v>5059</v>
      </c>
      <c r="DF95" s="202" t="s">
        <v>4192</v>
      </c>
      <c r="DG95" s="12"/>
      <c r="DH95" s="12"/>
      <c r="DI95" s="12"/>
      <c r="DJ95" s="12" t="s">
        <v>4951</v>
      </c>
      <c r="DK95" s="9" t="s">
        <v>4872</v>
      </c>
      <c r="DL95" s="12"/>
    </row>
    <row r="96" spans="1:116" ht="34.200000000000003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313" t="s">
        <v>1321</v>
      </c>
      <c r="CX96" s="313"/>
      <c r="CY96" s="88"/>
      <c r="CZ96" s="4" t="s">
        <v>4056</v>
      </c>
      <c r="DA96" s="183" t="s">
        <v>4443</v>
      </c>
      <c r="DB96" s="181"/>
      <c r="DC96" s="9" t="s">
        <v>246</v>
      </c>
      <c r="DD96" s="9" t="s">
        <v>246</v>
      </c>
      <c r="DE96" s="15" t="s">
        <v>5062</v>
      </c>
      <c r="DF96" s="202" t="s">
        <v>4413</v>
      </c>
      <c r="DG96" s="12"/>
      <c r="DH96" s="12"/>
      <c r="DI96" s="12"/>
      <c r="DJ96" s="12" t="s">
        <v>4949</v>
      </c>
      <c r="DK96" s="9" t="s">
        <v>4872</v>
      </c>
      <c r="DL96" s="12"/>
    </row>
    <row r="97" spans="1:116" ht="51.6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34</v>
      </c>
      <c r="CX97" s="313"/>
      <c r="CY97" s="88"/>
      <c r="CZ97" s="10" t="s">
        <v>4057</v>
      </c>
      <c r="DA97" s="183" t="s">
        <v>4443</v>
      </c>
      <c r="DB97" s="183" t="s">
        <v>4443</v>
      </c>
      <c r="DC97" s="9" t="s">
        <v>194</v>
      </c>
      <c r="DD97" s="9" t="s">
        <v>194</v>
      </c>
      <c r="DE97" s="241" t="s">
        <v>5063</v>
      </c>
      <c r="DF97" s="202" t="s">
        <v>4414</v>
      </c>
      <c r="DG97" s="12"/>
      <c r="DH97" s="12"/>
      <c r="DI97" s="12"/>
      <c r="DJ97" s="12" t="s">
        <v>4957</v>
      </c>
      <c r="DK97" s="9" t="s">
        <v>4872</v>
      </c>
      <c r="DL97" s="12"/>
    </row>
    <row r="98" spans="1:116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2" t="s">
        <v>3270</v>
      </c>
      <c r="CX98" s="312"/>
      <c r="CY98" s="88"/>
      <c r="CZ98" s="10" t="s">
        <v>4058</v>
      </c>
      <c r="DA98" s="183" t="s">
        <v>4443</v>
      </c>
      <c r="DB98" s="181"/>
      <c r="DC98" s="9" t="s">
        <v>102</v>
      </c>
      <c r="DD98" s="9" t="s">
        <v>103</v>
      </c>
      <c r="DE98" s="91" t="s">
        <v>4969</v>
      </c>
      <c r="DF98" s="202" t="s">
        <v>4415</v>
      </c>
      <c r="DG98" s="12"/>
      <c r="DH98" s="12"/>
      <c r="DI98" s="12"/>
      <c r="DJ98" s="12" t="s">
        <v>4958</v>
      </c>
      <c r="DK98" s="9" t="s">
        <v>4872</v>
      </c>
      <c r="DL98" s="12"/>
    </row>
    <row r="99" spans="1:116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2"/>
      <c r="CX99" s="312"/>
      <c r="CY99" s="88"/>
      <c r="CZ99" s="10"/>
      <c r="DA99" s="183"/>
      <c r="DB99" s="181"/>
      <c r="DC99" s="9"/>
      <c r="DD99" s="9"/>
      <c r="DE99" s="91"/>
      <c r="DF99" s="202"/>
      <c r="DG99" s="12"/>
      <c r="DH99" s="12"/>
      <c r="DI99" s="12"/>
      <c r="DJ99" s="12"/>
      <c r="DK99" s="9"/>
      <c r="DL99" s="12"/>
    </row>
    <row r="100" spans="1:116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79</v>
      </c>
      <c r="CX100" s="313"/>
      <c r="CY100" s="87" t="s">
        <v>3965</v>
      </c>
      <c r="CZ100" s="10" t="s">
        <v>2003</v>
      </c>
      <c r="DA100" s="183" t="s">
        <v>4443</v>
      </c>
      <c r="DB100" s="183" t="s">
        <v>4443</v>
      </c>
      <c r="DC100" s="9" t="s">
        <v>43</v>
      </c>
      <c r="DD100" s="9" t="s">
        <v>43</v>
      </c>
      <c r="DE100" s="241" t="s">
        <v>5064</v>
      </c>
      <c r="DF100" s="202" t="s">
        <v>4196</v>
      </c>
      <c r="DG100" s="12"/>
      <c r="DH100" s="12"/>
      <c r="DI100" s="12"/>
      <c r="DJ100" s="12" t="s">
        <v>4959</v>
      </c>
      <c r="DK100" s="9" t="s">
        <v>4872</v>
      </c>
      <c r="DL100" s="12"/>
    </row>
    <row r="101" spans="1:116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3287</v>
      </c>
      <c r="CX101" s="313"/>
      <c r="CY101" s="88"/>
      <c r="CZ101" s="4" t="s">
        <v>4059</v>
      </c>
      <c r="DA101" s="183" t="s">
        <v>4443</v>
      </c>
      <c r="DB101" s="183" t="s">
        <v>4443</v>
      </c>
      <c r="DC101" s="9" t="s">
        <v>170</v>
      </c>
      <c r="DD101" s="9" t="s">
        <v>170</v>
      </c>
      <c r="DE101" s="241" t="s">
        <v>5065</v>
      </c>
      <c r="DF101" s="202" t="s">
        <v>4198</v>
      </c>
      <c r="DG101" s="12"/>
      <c r="DH101" s="12"/>
      <c r="DI101" s="12"/>
      <c r="DJ101" s="12" t="s">
        <v>4940</v>
      </c>
      <c r="DK101" s="9" t="s">
        <v>4872</v>
      </c>
      <c r="DL101" s="12"/>
    </row>
    <row r="102" spans="1:116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88"/>
      <c r="CZ102" s="10" t="s">
        <v>4060</v>
      </c>
      <c r="DA102" s="183" t="s">
        <v>4443</v>
      </c>
      <c r="DB102" s="183" t="s">
        <v>4443</v>
      </c>
      <c r="DC102" s="9" t="s">
        <v>332</v>
      </c>
      <c r="DD102" s="9" t="s">
        <v>332</v>
      </c>
      <c r="DE102" s="272" t="s">
        <v>4488</v>
      </c>
      <c r="DF102" s="202" t="s">
        <v>4200</v>
      </c>
      <c r="DG102" s="12"/>
      <c r="DH102" s="12"/>
      <c r="DI102" s="12"/>
      <c r="DJ102" s="12" t="s">
        <v>4960</v>
      </c>
      <c r="DK102" s="9" t="s">
        <v>4872</v>
      </c>
      <c r="DL102" s="12"/>
    </row>
    <row r="103" spans="1:116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34</v>
      </c>
      <c r="CX103" s="313"/>
      <c r="CY103" s="88"/>
      <c r="CZ103" s="4" t="s">
        <v>4061</v>
      </c>
      <c r="DA103" s="183" t="s">
        <v>4443</v>
      </c>
      <c r="DB103" s="183" t="s">
        <v>4443</v>
      </c>
      <c r="DC103" s="9" t="s">
        <v>142</v>
      </c>
      <c r="DD103" s="9" t="s">
        <v>142</v>
      </c>
      <c r="DE103" s="241" t="s">
        <v>5066</v>
      </c>
      <c r="DF103" s="202" t="s">
        <v>4201</v>
      </c>
      <c r="DG103" s="202" t="s">
        <v>4416</v>
      </c>
      <c r="DH103" s="12"/>
      <c r="DI103" s="12"/>
      <c r="DJ103" s="12" t="s">
        <v>4932</v>
      </c>
      <c r="DK103" s="9" t="s">
        <v>4872</v>
      </c>
      <c r="DL103" s="12"/>
    </row>
    <row r="104" spans="1:116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2" t="s">
        <v>3897</v>
      </c>
      <c r="CX104" s="312"/>
      <c r="CY104" s="88"/>
      <c r="CZ104" s="10" t="s">
        <v>4062</v>
      </c>
      <c r="DA104" s="183" t="s">
        <v>4443</v>
      </c>
      <c r="DB104" s="183" t="s">
        <v>4443</v>
      </c>
      <c r="DC104" s="9" t="s">
        <v>139</v>
      </c>
      <c r="DD104" s="9" t="s">
        <v>139</v>
      </c>
      <c r="DE104" s="241" t="s">
        <v>5067</v>
      </c>
      <c r="DF104" s="202" t="s">
        <v>4202</v>
      </c>
      <c r="DG104" s="12"/>
      <c r="DH104" s="12"/>
      <c r="DI104" s="12"/>
      <c r="DJ104" s="12" t="s">
        <v>4961</v>
      </c>
      <c r="DK104" s="9" t="s">
        <v>4872</v>
      </c>
      <c r="DL104" s="12"/>
    </row>
    <row r="105" spans="1:116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79</v>
      </c>
      <c r="CX105" s="313"/>
      <c r="CY105" s="88"/>
      <c r="CZ105" s="10" t="s">
        <v>1668</v>
      </c>
      <c r="DA105" s="183" t="s">
        <v>4443</v>
      </c>
      <c r="DB105" s="183" t="s">
        <v>4443</v>
      </c>
      <c r="DC105" s="9" t="s">
        <v>113</v>
      </c>
      <c r="DD105" s="9" t="s">
        <v>113</v>
      </c>
      <c r="DE105" s="241" t="s">
        <v>5083</v>
      </c>
      <c r="DF105" s="202" t="s">
        <v>4203</v>
      </c>
      <c r="DG105" s="202" t="s">
        <v>4204</v>
      </c>
      <c r="DH105" s="12"/>
      <c r="DI105" s="12"/>
      <c r="DJ105" s="12" t="s">
        <v>4940</v>
      </c>
      <c r="DK105" s="9" t="s">
        <v>4872</v>
      </c>
      <c r="DL105" s="12"/>
    </row>
    <row r="106" spans="1:116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1321</v>
      </c>
      <c r="CX106" s="313"/>
      <c r="CY106" s="88"/>
      <c r="CZ106" s="314"/>
      <c r="DA106" s="183" t="s">
        <v>4443</v>
      </c>
      <c r="DB106" s="181"/>
      <c r="DC106" s="9" t="s">
        <v>139</v>
      </c>
      <c r="DD106" s="9" t="s">
        <v>139</v>
      </c>
      <c r="DE106" s="91" t="s">
        <v>5068</v>
      </c>
      <c r="DF106" s="202" t="s">
        <v>4417</v>
      </c>
      <c r="DG106" s="12"/>
      <c r="DH106" s="12"/>
      <c r="DI106" s="12"/>
      <c r="DJ106" s="12" t="s">
        <v>4929</v>
      </c>
      <c r="DK106" s="9" t="s">
        <v>4872</v>
      </c>
      <c r="DL106" s="12"/>
    </row>
    <row r="107" spans="1:116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/>
      <c r="CX107" s="313"/>
      <c r="CY107" s="88"/>
      <c r="CZ107" s="10" t="s">
        <v>4445</v>
      </c>
      <c r="DA107" s="183" t="s">
        <v>4443</v>
      </c>
      <c r="DB107" s="181"/>
      <c r="DC107" s="9" t="s">
        <v>572</v>
      </c>
      <c r="DD107" s="9" t="s">
        <v>572</v>
      </c>
      <c r="DE107" s="91" t="s">
        <v>5085</v>
      </c>
      <c r="DF107" s="202" t="s">
        <v>4205</v>
      </c>
      <c r="DG107" s="12"/>
      <c r="DH107" s="12"/>
      <c r="DI107" s="12"/>
      <c r="DJ107" s="12" t="s">
        <v>4965</v>
      </c>
      <c r="DK107" s="9" t="s">
        <v>4872</v>
      </c>
      <c r="DL107" s="12"/>
    </row>
    <row r="108" spans="1:116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1321</v>
      </c>
      <c r="CX108" s="313"/>
      <c r="CY108" s="88"/>
      <c r="CZ108" s="4" t="s">
        <v>4063</v>
      </c>
      <c r="DA108" s="183" t="s">
        <v>4443</v>
      </c>
      <c r="DB108" s="181"/>
      <c r="DC108" s="9" t="s">
        <v>139</v>
      </c>
      <c r="DD108" s="9" t="s">
        <v>139</v>
      </c>
      <c r="DE108" s="91" t="s">
        <v>5069</v>
      </c>
      <c r="DF108" s="202" t="s">
        <v>4206</v>
      </c>
      <c r="DG108" s="12"/>
      <c r="DH108" s="12"/>
      <c r="DI108" s="12"/>
      <c r="DJ108" s="12" t="s">
        <v>4915</v>
      </c>
      <c r="DK108" s="9" t="s">
        <v>4872</v>
      </c>
      <c r="DL108" s="12"/>
    </row>
    <row r="109" spans="1:116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1321</v>
      </c>
      <c r="CX109" s="313"/>
      <c r="CY109" s="88"/>
      <c r="CZ109" s="4" t="s">
        <v>4064</v>
      </c>
      <c r="DA109" s="183" t="s">
        <v>4443</v>
      </c>
      <c r="DB109" s="181"/>
      <c r="DC109" s="9" t="s">
        <v>246</v>
      </c>
      <c r="DD109" s="9" t="s">
        <v>127</v>
      </c>
      <c r="DE109" s="91" t="s">
        <v>5086</v>
      </c>
      <c r="DF109" s="202" t="s">
        <v>4207</v>
      </c>
      <c r="DG109" s="12"/>
      <c r="DH109" s="12"/>
      <c r="DI109" s="12"/>
      <c r="DJ109" s="12" t="s">
        <v>4940</v>
      </c>
      <c r="DK109" s="9" t="s">
        <v>4872</v>
      </c>
      <c r="DL109" s="12"/>
    </row>
    <row r="110" spans="1:116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88"/>
      <c r="CZ110" s="10" t="s">
        <v>4090</v>
      </c>
      <c r="DA110" s="183" t="s">
        <v>4443</v>
      </c>
      <c r="DB110" s="181"/>
      <c r="DC110" s="9" t="s">
        <v>139</v>
      </c>
      <c r="DD110" s="9" t="s">
        <v>139</v>
      </c>
      <c r="DE110" s="91" t="s">
        <v>5070</v>
      </c>
      <c r="DF110" s="202" t="s">
        <v>4208</v>
      </c>
      <c r="DG110" s="12"/>
      <c r="DH110" s="12"/>
      <c r="DI110" s="12"/>
      <c r="DJ110" s="12" t="s">
        <v>4929</v>
      </c>
      <c r="DK110" s="9" t="s">
        <v>4872</v>
      </c>
      <c r="DL110" s="12"/>
    </row>
    <row r="111" spans="1:116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2852</v>
      </c>
      <c r="CX111" s="313"/>
      <c r="CY111" s="88"/>
      <c r="CZ111" s="4" t="s">
        <v>4065</v>
      </c>
      <c r="DA111" s="183" t="s">
        <v>4443</v>
      </c>
      <c r="DB111" s="183" t="s">
        <v>4443</v>
      </c>
      <c r="DC111" s="9" t="s">
        <v>572</v>
      </c>
      <c r="DD111" s="9" t="s">
        <v>572</v>
      </c>
      <c r="DE111" s="272" t="s">
        <v>5087</v>
      </c>
      <c r="DF111" s="202" t="s">
        <v>4209</v>
      </c>
      <c r="DG111" s="12"/>
      <c r="DH111" s="12"/>
      <c r="DI111" s="12"/>
      <c r="DJ111" s="12" t="s">
        <v>4929</v>
      </c>
      <c r="DK111" s="9" t="s">
        <v>4872</v>
      </c>
      <c r="DL111" s="12"/>
    </row>
    <row r="112" spans="1:116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88"/>
      <c r="CZ112" s="4" t="s">
        <v>4066</v>
      </c>
      <c r="DA112" s="183" t="s">
        <v>4443</v>
      </c>
      <c r="DB112" s="183" t="s">
        <v>4443</v>
      </c>
      <c r="DC112" s="9" t="s">
        <v>152</v>
      </c>
      <c r="DD112" s="9" t="s">
        <v>152</v>
      </c>
      <c r="DE112" s="241" t="s">
        <v>5071</v>
      </c>
      <c r="DF112" s="202" t="s">
        <v>4210</v>
      </c>
      <c r="DG112" s="12"/>
      <c r="DH112" s="12"/>
      <c r="DI112" s="12"/>
      <c r="DJ112" s="12" t="s">
        <v>4944</v>
      </c>
      <c r="DK112" s="9" t="s">
        <v>4872</v>
      </c>
      <c r="DL112" s="12"/>
    </row>
    <row r="113" spans="1:116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313" t="s">
        <v>1321</v>
      </c>
      <c r="CX113" s="313"/>
      <c r="CY113" s="88"/>
      <c r="CZ113" s="4" t="s">
        <v>4067</v>
      </c>
      <c r="DA113" s="183" t="s">
        <v>4443</v>
      </c>
      <c r="DB113" s="181"/>
      <c r="DC113" s="9" t="s">
        <v>105</v>
      </c>
      <c r="DD113" s="9" t="s">
        <v>105</v>
      </c>
      <c r="DE113" s="90" t="s">
        <v>4962</v>
      </c>
      <c r="DF113" s="202" t="s">
        <v>4211</v>
      </c>
      <c r="DG113" s="12"/>
      <c r="DH113" s="12"/>
      <c r="DI113" s="12"/>
      <c r="DJ113" s="12" t="s">
        <v>4963</v>
      </c>
      <c r="DK113" s="9" t="s">
        <v>4870</v>
      </c>
      <c r="DL113" s="12"/>
    </row>
    <row r="114" spans="1:116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313" t="s">
        <v>3068</v>
      </c>
      <c r="CX114" s="313"/>
      <c r="CY114" s="88"/>
      <c r="CZ114" s="10" t="s">
        <v>4089</v>
      </c>
      <c r="DA114" s="183" t="s">
        <v>4443</v>
      </c>
      <c r="DB114" s="183" t="s">
        <v>4443</v>
      </c>
      <c r="DC114" s="9" t="s">
        <v>558</v>
      </c>
      <c r="DD114" s="9" t="s">
        <v>557</v>
      </c>
      <c r="DE114" s="241" t="s">
        <v>4974</v>
      </c>
      <c r="DF114" s="202" t="s">
        <v>4418</v>
      </c>
      <c r="DG114" s="12"/>
      <c r="DH114" s="12"/>
      <c r="DI114" s="12"/>
      <c r="DJ114" s="12" t="s">
        <v>4957</v>
      </c>
      <c r="DK114" s="9" t="s">
        <v>4872</v>
      </c>
      <c r="DL114" s="12"/>
    </row>
    <row r="115" spans="1:116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313" t="s">
        <v>34</v>
      </c>
      <c r="CX115" s="313"/>
      <c r="CY115" s="88"/>
      <c r="CZ115" s="10" t="s">
        <v>1336</v>
      </c>
      <c r="DA115" s="183" t="s">
        <v>4443</v>
      </c>
      <c r="DB115" s="183" t="s">
        <v>4443</v>
      </c>
      <c r="DC115" s="9" t="s">
        <v>225</v>
      </c>
      <c r="DD115" s="9" t="s">
        <v>225</v>
      </c>
      <c r="DE115" s="272" t="s">
        <v>5087</v>
      </c>
      <c r="DF115" s="202" t="s">
        <v>4212</v>
      </c>
      <c r="DG115" s="202" t="s">
        <v>4419</v>
      </c>
      <c r="DH115" s="12"/>
      <c r="DI115" s="12"/>
      <c r="DJ115" s="12" t="s">
        <v>4929</v>
      </c>
      <c r="DK115" s="9" t="s">
        <v>4872</v>
      </c>
      <c r="DL115" s="12"/>
    </row>
    <row r="116" spans="1:116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313" t="s">
        <v>3269</v>
      </c>
      <c r="CX116" s="313"/>
      <c r="CY116" s="88"/>
      <c r="CZ116" s="4" t="s">
        <v>4030</v>
      </c>
      <c r="DA116" s="183" t="s">
        <v>4443</v>
      </c>
      <c r="DB116" s="181"/>
      <c r="DC116" s="9" t="s">
        <v>123</v>
      </c>
      <c r="DD116" s="9" t="s">
        <v>123</v>
      </c>
      <c r="DE116" s="91" t="s">
        <v>5083</v>
      </c>
      <c r="DF116" s="202" t="s">
        <v>4213</v>
      </c>
      <c r="DG116" s="202" t="s">
        <v>4420</v>
      </c>
      <c r="DH116" s="12"/>
      <c r="DI116" s="12"/>
      <c r="DJ116" s="12" t="s">
        <v>4940</v>
      </c>
      <c r="DK116" s="9" t="s">
        <v>4872</v>
      </c>
      <c r="DL116" s="12"/>
    </row>
    <row r="117" spans="1:116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313" t="s">
        <v>3273</v>
      </c>
      <c r="CX117" s="313"/>
      <c r="CY117" s="88"/>
      <c r="CZ117" s="4" t="s">
        <v>4068</v>
      </c>
      <c r="DA117" s="183" t="s">
        <v>4443</v>
      </c>
      <c r="DB117" s="181"/>
      <c r="DC117" s="9" t="s">
        <v>152</v>
      </c>
      <c r="DD117" s="9" t="s">
        <v>152</v>
      </c>
      <c r="DE117" s="91" t="s">
        <v>5095</v>
      </c>
      <c r="DF117" s="202" t="s">
        <v>4214</v>
      </c>
      <c r="DG117" s="202" t="s">
        <v>4421</v>
      </c>
      <c r="DH117" s="12"/>
      <c r="DI117" s="12"/>
      <c r="DJ117" s="12" t="s">
        <v>4929</v>
      </c>
      <c r="DK117" s="9" t="s">
        <v>4872</v>
      </c>
      <c r="DL117" s="12"/>
    </row>
    <row r="118" spans="1:116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313" t="s">
        <v>3269</v>
      </c>
      <c r="CX118" s="313"/>
      <c r="CY118" s="88"/>
      <c r="CZ118" s="4" t="s">
        <v>4030</v>
      </c>
      <c r="DA118" s="183" t="s">
        <v>4443</v>
      </c>
      <c r="DB118" s="181"/>
      <c r="DC118" s="9" t="s">
        <v>139</v>
      </c>
      <c r="DD118" s="9" t="s">
        <v>139</v>
      </c>
      <c r="DE118" s="91" t="s">
        <v>5082</v>
      </c>
      <c r="DF118" s="202" t="s">
        <v>4215</v>
      </c>
      <c r="DG118" s="202" t="s">
        <v>4422</v>
      </c>
      <c r="DH118" s="12"/>
      <c r="DI118" s="12"/>
      <c r="DJ118" s="12" t="s">
        <v>4965</v>
      </c>
      <c r="DK118" s="9" t="s">
        <v>4872</v>
      </c>
      <c r="DL118" s="12"/>
    </row>
    <row r="119" spans="1:116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313" t="s">
        <v>79</v>
      </c>
      <c r="CX119" s="313"/>
      <c r="CY119" s="88"/>
      <c r="CZ119" s="4" t="s">
        <v>4069</v>
      </c>
      <c r="DA119" s="183" t="s">
        <v>4443</v>
      </c>
      <c r="DB119" s="183" t="s">
        <v>4443</v>
      </c>
      <c r="DC119" s="9" t="s">
        <v>139</v>
      </c>
      <c r="DD119" s="9" t="s">
        <v>139</v>
      </c>
      <c r="DE119" s="241" t="s">
        <v>5084</v>
      </c>
      <c r="DF119" s="202" t="s">
        <v>4423</v>
      </c>
      <c r="DG119" s="12"/>
      <c r="DH119" s="12"/>
      <c r="DI119" s="12"/>
      <c r="DJ119" s="12" t="s">
        <v>4944</v>
      </c>
      <c r="DK119" s="9" t="s">
        <v>4872</v>
      </c>
      <c r="DL119" s="12"/>
    </row>
    <row r="120" spans="1:116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313" t="s">
        <v>79</v>
      </c>
      <c r="CX120" s="313"/>
      <c r="CY120" s="88"/>
      <c r="CZ120" s="4" t="s">
        <v>4070</v>
      </c>
      <c r="DA120" s="183" t="s">
        <v>4443</v>
      </c>
      <c r="DB120" s="183" t="s">
        <v>4443</v>
      </c>
      <c r="DC120" s="9" t="s">
        <v>123</v>
      </c>
      <c r="DD120" s="9" t="s">
        <v>123</v>
      </c>
      <c r="DE120" s="241" t="s">
        <v>5072</v>
      </c>
      <c r="DF120" s="202" t="s">
        <v>4216</v>
      </c>
      <c r="DG120" s="12"/>
      <c r="DH120" s="12"/>
      <c r="DI120" s="12"/>
      <c r="DJ120" s="12" t="s">
        <v>4953</v>
      </c>
      <c r="DK120" s="9" t="s">
        <v>4872</v>
      </c>
      <c r="DL120" s="12"/>
    </row>
    <row r="121" spans="1:116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313" t="s">
        <v>34</v>
      </c>
      <c r="CX121" s="313"/>
      <c r="CY121" s="88"/>
      <c r="CZ121" s="4" t="s">
        <v>4066</v>
      </c>
      <c r="DA121" s="183" t="s">
        <v>4443</v>
      </c>
      <c r="DB121" s="183" t="s">
        <v>4443</v>
      </c>
      <c r="DC121" s="9" t="s">
        <v>225</v>
      </c>
      <c r="DD121" s="9" t="s">
        <v>225</v>
      </c>
      <c r="DE121" s="241" t="s">
        <v>5071</v>
      </c>
      <c r="DF121" s="202" t="s">
        <v>4217</v>
      </c>
      <c r="DG121" s="202" t="s">
        <v>4424</v>
      </c>
      <c r="DH121" s="12"/>
      <c r="DI121" s="12"/>
      <c r="DJ121" s="12" t="s">
        <v>4944</v>
      </c>
      <c r="DK121" s="9" t="s">
        <v>4872</v>
      </c>
      <c r="DL121" s="12"/>
    </row>
    <row r="122" spans="1:116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313" t="s">
        <v>3069</v>
      </c>
      <c r="CX122" s="313"/>
      <c r="CY122" s="88"/>
      <c r="CZ122" s="4" t="s">
        <v>4071</v>
      </c>
      <c r="DA122" s="183" t="s">
        <v>4443</v>
      </c>
      <c r="DB122" s="183" t="s">
        <v>4443</v>
      </c>
      <c r="DC122" s="9" t="s">
        <v>139</v>
      </c>
      <c r="DD122" s="9" t="s">
        <v>139</v>
      </c>
      <c r="DE122" s="241" t="s">
        <v>5071</v>
      </c>
      <c r="DF122" s="202" t="s">
        <v>4218</v>
      </c>
      <c r="DG122" s="12"/>
      <c r="DH122" s="12"/>
      <c r="DI122" s="12"/>
      <c r="DJ122" s="12" t="s">
        <v>4944</v>
      </c>
      <c r="DK122" s="9" t="s">
        <v>4872</v>
      </c>
      <c r="DL122" s="12"/>
    </row>
    <row r="123" spans="1:116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313" t="s">
        <v>34</v>
      </c>
      <c r="CX123" s="313"/>
      <c r="CY123" s="88"/>
      <c r="CZ123" s="4" t="s">
        <v>4060</v>
      </c>
      <c r="DA123" s="183" t="s">
        <v>4443</v>
      </c>
      <c r="DB123" s="183" t="s">
        <v>4443</v>
      </c>
      <c r="DC123" s="13" t="s">
        <v>2806</v>
      </c>
      <c r="DD123" s="13" t="s">
        <v>2806</v>
      </c>
      <c r="DE123" s="90" t="s">
        <v>4964</v>
      </c>
      <c r="DF123" s="202" t="s">
        <v>4425</v>
      </c>
      <c r="DG123" s="202" t="s">
        <v>4426</v>
      </c>
      <c r="DH123" s="12"/>
      <c r="DI123" s="12"/>
      <c r="DJ123" s="12" t="s">
        <v>4944</v>
      </c>
      <c r="DK123" s="9" t="s">
        <v>4872</v>
      </c>
      <c r="DL123" s="12"/>
    </row>
    <row r="124" spans="1:116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313" t="s">
        <v>34</v>
      </c>
      <c r="CX124" s="313"/>
      <c r="CY124" s="88"/>
      <c r="CZ124" s="4" t="s">
        <v>4072</v>
      </c>
      <c r="DA124" s="183" t="s">
        <v>4443</v>
      </c>
      <c r="DB124" s="183" t="s">
        <v>4443</v>
      </c>
      <c r="DC124" s="13" t="s">
        <v>2806</v>
      </c>
      <c r="DD124" s="13" t="s">
        <v>2806</v>
      </c>
      <c r="DE124" s="90" t="s">
        <v>4964</v>
      </c>
      <c r="DF124" s="202" t="s">
        <v>4425</v>
      </c>
      <c r="DG124" s="202" t="s">
        <v>4426</v>
      </c>
      <c r="DH124" s="12"/>
      <c r="DI124" s="12"/>
      <c r="DJ124" s="12" t="s">
        <v>4944</v>
      </c>
      <c r="DK124" s="9" t="s">
        <v>4872</v>
      </c>
      <c r="DL124" s="12"/>
    </row>
    <row r="125" spans="1:116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313" t="s">
        <v>34</v>
      </c>
      <c r="CX125" s="313"/>
      <c r="CY125" s="88"/>
      <c r="CZ125" s="4" t="s">
        <v>4040</v>
      </c>
      <c r="DA125" s="184" t="s">
        <v>4443</v>
      </c>
      <c r="DB125" s="184" t="s">
        <v>4443</v>
      </c>
      <c r="DC125" s="9" t="s">
        <v>544</v>
      </c>
      <c r="DD125" s="9" t="s">
        <v>544</v>
      </c>
      <c r="DE125" s="15" t="s">
        <v>5073</v>
      </c>
      <c r="DF125" s="202" t="s">
        <v>4219</v>
      </c>
      <c r="DG125" s="202" t="s">
        <v>4220</v>
      </c>
      <c r="DH125" s="12"/>
      <c r="DI125" s="12"/>
      <c r="DJ125" s="12" t="s">
        <v>4965</v>
      </c>
      <c r="DK125" s="9" t="s">
        <v>4872</v>
      </c>
      <c r="DL125" s="12"/>
    </row>
    <row r="126" spans="1:116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312" t="s">
        <v>1448</v>
      </c>
      <c r="CX126" s="312"/>
      <c r="CY126" s="88"/>
      <c r="CZ126" s="4" t="s">
        <v>4073</v>
      </c>
      <c r="DA126" s="184" t="s">
        <v>4443</v>
      </c>
      <c r="DB126" s="184" t="s">
        <v>4443</v>
      </c>
      <c r="DC126" s="9" t="s">
        <v>96</v>
      </c>
      <c r="DD126" s="9" t="s">
        <v>96</v>
      </c>
      <c r="DE126" s="15" t="s">
        <v>5091</v>
      </c>
      <c r="DF126" s="202" t="s">
        <v>4430</v>
      </c>
      <c r="DG126" s="12"/>
      <c r="DH126" s="12"/>
      <c r="DI126" s="12"/>
      <c r="DJ126" s="12" t="s">
        <v>4965</v>
      </c>
      <c r="DK126" s="9" t="s">
        <v>4872</v>
      </c>
      <c r="DL126" s="12"/>
    </row>
    <row r="127" spans="1:116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313" t="s">
        <v>34</v>
      </c>
      <c r="CX127" s="313"/>
      <c r="CY127" s="88"/>
      <c r="CZ127" s="4" t="s">
        <v>4074</v>
      </c>
      <c r="DA127" s="184" t="s">
        <v>4443</v>
      </c>
      <c r="DB127" s="184" t="s">
        <v>4443</v>
      </c>
      <c r="DC127" s="9" t="s">
        <v>123</v>
      </c>
      <c r="DD127" s="9" t="s">
        <v>135</v>
      </c>
      <c r="DE127" s="15" t="s">
        <v>5093</v>
      </c>
      <c r="DF127" s="202" t="s">
        <v>4431</v>
      </c>
      <c r="DG127" s="12"/>
      <c r="DH127" s="12"/>
      <c r="DI127" s="12"/>
      <c r="DJ127" s="12" t="s">
        <v>5092</v>
      </c>
      <c r="DK127" s="9" t="s">
        <v>4872</v>
      </c>
      <c r="DL127" s="12"/>
    </row>
    <row r="128" spans="1:116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313" t="s">
        <v>34</v>
      </c>
      <c r="CX128" s="313"/>
      <c r="CY128" s="88"/>
      <c r="CZ128" s="4" t="s">
        <v>4075</v>
      </c>
      <c r="DA128" s="184" t="s">
        <v>4443</v>
      </c>
      <c r="DB128" s="184" t="s">
        <v>4443</v>
      </c>
      <c r="DC128" s="9" t="s">
        <v>242</v>
      </c>
      <c r="DD128" s="9" t="s">
        <v>242</v>
      </c>
      <c r="DE128" s="15" t="s">
        <v>5094</v>
      </c>
      <c r="DF128" s="202" t="s">
        <v>4432</v>
      </c>
      <c r="DG128" s="12"/>
      <c r="DH128" s="12"/>
      <c r="DI128" s="12"/>
      <c r="DJ128" s="12" t="s">
        <v>4965</v>
      </c>
      <c r="DK128" s="9" t="s">
        <v>4872</v>
      </c>
      <c r="DL128" s="12"/>
    </row>
    <row r="129" spans="1:116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313"/>
      <c r="CX129" s="313"/>
      <c r="CY129" s="88"/>
      <c r="CZ129" s="4"/>
      <c r="DA129" s="184"/>
      <c r="DB129" s="184"/>
      <c r="DC129" s="9"/>
      <c r="DD129" s="9"/>
      <c r="DE129" s="12"/>
      <c r="DF129" s="202"/>
      <c r="DG129" s="12"/>
      <c r="DH129" s="12"/>
      <c r="DI129" s="12"/>
      <c r="DJ129" s="12"/>
      <c r="DK129" s="9"/>
      <c r="DL129" s="12"/>
    </row>
    <row r="130" spans="1:116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313" t="s">
        <v>3081</v>
      </c>
      <c r="CX130" s="313"/>
      <c r="CY130" s="5"/>
      <c r="CZ130" s="8"/>
      <c r="DA130" s="184" t="s">
        <v>4443</v>
      </c>
      <c r="DB130" s="184"/>
      <c r="DC130" s="9" t="s">
        <v>228</v>
      </c>
      <c r="DD130" s="9" t="s">
        <v>228</v>
      </c>
      <c r="DE130" s="15" t="s">
        <v>5074</v>
      </c>
      <c r="DF130" s="12"/>
      <c r="DG130" s="12"/>
      <c r="DH130" s="12"/>
      <c r="DI130" s="12"/>
      <c r="DJ130" s="12" t="s">
        <v>4946</v>
      </c>
      <c r="DK130" s="9" t="s">
        <v>4872</v>
      </c>
      <c r="DL130" s="15" t="s">
        <v>4878</v>
      </c>
    </row>
    <row r="131" spans="1:116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313" t="s">
        <v>3082</v>
      </c>
      <c r="CX131" s="313"/>
      <c r="CY131" s="5"/>
      <c r="CZ131" s="8"/>
      <c r="DA131" s="184" t="s">
        <v>4443</v>
      </c>
      <c r="DB131" s="184"/>
      <c r="DC131" s="9" t="s">
        <v>715</v>
      </c>
      <c r="DD131" s="9" t="s">
        <v>715</v>
      </c>
      <c r="DE131" s="91" t="s">
        <v>4873</v>
      </c>
      <c r="DF131" s="12"/>
      <c r="DG131" s="12"/>
      <c r="DH131" s="12"/>
      <c r="DI131" s="12"/>
      <c r="DJ131" s="12" t="s">
        <v>4915</v>
      </c>
      <c r="DK131" s="9" t="s">
        <v>4872</v>
      </c>
      <c r="DL131" s="15" t="s">
        <v>4874</v>
      </c>
    </row>
    <row r="132" spans="1:116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313" t="s">
        <v>1321</v>
      </c>
      <c r="CX132" s="313"/>
      <c r="CY132" s="5"/>
      <c r="CZ132" s="8"/>
      <c r="DA132" s="184" t="s">
        <v>4443</v>
      </c>
      <c r="DB132" s="184"/>
      <c r="DC132" s="9" t="s">
        <v>43</v>
      </c>
      <c r="DD132" s="9" t="s">
        <v>43</v>
      </c>
      <c r="DE132" s="91" t="s">
        <v>4916</v>
      </c>
      <c r="DF132" s="12"/>
      <c r="DG132" s="12"/>
      <c r="DH132" s="12"/>
      <c r="DI132" s="12"/>
      <c r="DJ132" s="12" t="s">
        <v>4915</v>
      </c>
      <c r="DK132" s="9" t="s">
        <v>4872</v>
      </c>
      <c r="DL132" s="12"/>
    </row>
    <row r="133" spans="1:116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313" t="s">
        <v>1321</v>
      </c>
      <c r="CX133" s="313"/>
      <c r="CY133" s="5"/>
      <c r="CZ133" s="8"/>
      <c r="DA133" s="184" t="s">
        <v>4443</v>
      </c>
      <c r="DB133" s="184"/>
      <c r="DC133" s="9" t="s">
        <v>51</v>
      </c>
      <c r="DD133" s="9" t="s">
        <v>51</v>
      </c>
      <c r="DE133" s="91" t="s">
        <v>4968</v>
      </c>
      <c r="DF133" s="12"/>
      <c r="DG133" s="12"/>
      <c r="DH133" s="12"/>
      <c r="DI133" s="12"/>
      <c r="DJ133" s="12" t="s">
        <v>4927</v>
      </c>
      <c r="DK133" s="9" t="s">
        <v>4872</v>
      </c>
      <c r="DL133" s="12"/>
    </row>
    <row r="134" spans="1:116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313" t="s">
        <v>2816</v>
      </c>
      <c r="CX134" s="313"/>
      <c r="CY134" s="5"/>
      <c r="CZ134" s="8"/>
      <c r="DA134" s="184" t="s">
        <v>4443</v>
      </c>
      <c r="DB134" s="184"/>
      <c r="DC134" s="9" t="s">
        <v>520</v>
      </c>
      <c r="DD134" s="9" t="s">
        <v>139</v>
      </c>
      <c r="DE134" s="91" t="s">
        <v>4975</v>
      </c>
      <c r="DF134" s="12"/>
      <c r="DG134" s="12"/>
      <c r="DH134" s="12"/>
      <c r="DI134" s="12"/>
      <c r="DJ134" s="12" t="s">
        <v>4915</v>
      </c>
      <c r="DK134" s="9" t="s">
        <v>4872</v>
      </c>
      <c r="DL134" s="12"/>
    </row>
    <row r="135" spans="1:116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313" t="s">
        <v>2816</v>
      </c>
      <c r="CX135" s="313"/>
      <c r="CY135" s="5"/>
      <c r="CZ135" s="8"/>
      <c r="DA135" s="184" t="s">
        <v>4443</v>
      </c>
      <c r="DB135" s="184"/>
      <c r="DC135" s="9" t="s">
        <v>246</v>
      </c>
      <c r="DD135" s="9" t="s">
        <v>342</v>
      </c>
      <c r="DE135" s="15" t="s">
        <v>4917</v>
      </c>
      <c r="DF135" s="12"/>
      <c r="DG135" s="12"/>
      <c r="DH135" s="12"/>
      <c r="DI135" s="12"/>
      <c r="DJ135" s="12" t="s">
        <v>4915</v>
      </c>
      <c r="DK135" s="9" t="s">
        <v>4872</v>
      </c>
      <c r="DL135" s="12"/>
    </row>
    <row r="136" spans="1:116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313" t="s">
        <v>1321</v>
      </c>
      <c r="CX136" s="313"/>
      <c r="CY136" s="5"/>
      <c r="CZ136" s="8"/>
      <c r="DA136" s="184" t="s">
        <v>4443</v>
      </c>
      <c r="DB136" s="184"/>
      <c r="DC136" s="9" t="s">
        <v>633</v>
      </c>
      <c r="DD136" s="9" t="s">
        <v>142</v>
      </c>
      <c r="DE136" s="15" t="s">
        <v>4914</v>
      </c>
      <c r="DF136" s="12"/>
      <c r="DG136" s="12"/>
      <c r="DH136" s="12"/>
      <c r="DI136" s="12"/>
      <c r="DJ136" s="12" t="s">
        <v>4915</v>
      </c>
      <c r="DK136" s="9" t="s">
        <v>4872</v>
      </c>
      <c r="DL136" s="12"/>
    </row>
    <row r="137" spans="1:116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313" t="s">
        <v>3269</v>
      </c>
      <c r="CX137" s="313"/>
      <c r="CY137" s="5"/>
      <c r="CZ137" s="8"/>
      <c r="DA137" s="184" t="s">
        <v>4443</v>
      </c>
      <c r="DB137" s="184"/>
      <c r="DC137" s="9" t="s">
        <v>682</v>
      </c>
      <c r="DD137" s="9" t="s">
        <v>329</v>
      </c>
      <c r="DE137" s="15" t="s">
        <v>5075</v>
      </c>
      <c r="DF137" s="12"/>
      <c r="DG137" s="12"/>
      <c r="DH137" s="12"/>
      <c r="DI137" s="12"/>
      <c r="DJ137" s="12" t="s">
        <v>4915</v>
      </c>
      <c r="DK137" s="9" t="s">
        <v>4872</v>
      </c>
      <c r="DL137" s="12"/>
    </row>
    <row r="138" spans="1:116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313"/>
      <c r="CX138" s="313"/>
      <c r="CY138" s="5"/>
      <c r="CZ138" s="8"/>
      <c r="DA138" s="184"/>
      <c r="DB138" s="184"/>
      <c r="DC138" s="9"/>
      <c r="DD138" s="9"/>
      <c r="DE138" s="15"/>
      <c r="DF138" s="12"/>
      <c r="DG138" s="12"/>
      <c r="DH138" s="12"/>
      <c r="DI138" s="12"/>
      <c r="DJ138" s="12"/>
      <c r="DK138" s="9"/>
      <c r="DL138" s="12"/>
    </row>
    <row r="139" spans="1:116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313" t="s">
        <v>50</v>
      </c>
      <c r="CX139" s="313"/>
      <c r="CY139" s="5"/>
      <c r="CZ139" s="8"/>
      <c r="DA139" s="184" t="s">
        <v>4443</v>
      </c>
      <c r="DB139" s="184"/>
      <c r="DC139" s="9" t="s">
        <v>84</v>
      </c>
      <c r="DD139" s="9" t="s">
        <v>84</v>
      </c>
      <c r="DE139" s="15" t="s">
        <v>5076</v>
      </c>
      <c r="DF139" s="12"/>
      <c r="DG139" s="12"/>
      <c r="DH139" s="12"/>
      <c r="DI139" s="12"/>
      <c r="DJ139" s="12" t="s">
        <v>4960</v>
      </c>
      <c r="DK139" s="9" t="s">
        <v>4872</v>
      </c>
      <c r="DL139" s="15" t="s">
        <v>4882</v>
      </c>
    </row>
    <row r="140" spans="1:116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313" t="s">
        <v>34</v>
      </c>
      <c r="CX140" s="313"/>
      <c r="CY140" s="5"/>
      <c r="CZ140" s="8"/>
      <c r="DA140" s="184" t="s">
        <v>4443</v>
      </c>
      <c r="DB140" s="184"/>
      <c r="DC140" s="13" t="s">
        <v>2795</v>
      </c>
      <c r="DD140" s="9" t="s">
        <v>734</v>
      </c>
      <c r="DE140" s="15" t="s">
        <v>5077</v>
      </c>
      <c r="DF140" s="12"/>
      <c r="DG140" s="12"/>
      <c r="DH140" s="12"/>
      <c r="DI140" s="12"/>
      <c r="DJ140" s="12" t="s">
        <v>4915</v>
      </c>
      <c r="DK140" s="9" t="s">
        <v>4872</v>
      </c>
      <c r="DL140" s="15" t="s">
        <v>4882</v>
      </c>
    </row>
    <row r="141" spans="1:116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313" t="s">
        <v>1321</v>
      </c>
      <c r="CX141" s="313"/>
      <c r="CY141" s="5"/>
      <c r="CZ141" s="8"/>
      <c r="DA141" s="184" t="s">
        <v>4443</v>
      </c>
      <c r="DB141" s="184"/>
      <c r="DC141" s="9" t="s">
        <v>391</v>
      </c>
      <c r="DD141" s="9" t="s">
        <v>392</v>
      </c>
      <c r="DE141" s="91" t="s">
        <v>4868</v>
      </c>
      <c r="DF141" s="12"/>
      <c r="DG141" s="12"/>
      <c r="DH141" s="12"/>
      <c r="DI141" s="12"/>
      <c r="DJ141" s="12" t="s">
        <v>4976</v>
      </c>
      <c r="DK141" s="9" t="s">
        <v>4872</v>
      </c>
      <c r="DL141" s="12"/>
    </row>
    <row r="142" spans="1:116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313" t="s">
        <v>3077</v>
      </c>
      <c r="CX142" s="313"/>
      <c r="CY142" s="5"/>
      <c r="CZ142" s="8"/>
      <c r="DA142" s="184" t="s">
        <v>4443</v>
      </c>
      <c r="DB142" s="184"/>
      <c r="DC142" s="9" t="s">
        <v>582</v>
      </c>
      <c r="DD142" s="9" t="s">
        <v>582</v>
      </c>
      <c r="DE142" s="90" t="s">
        <v>4101</v>
      </c>
      <c r="DF142" s="12"/>
      <c r="DG142" s="12"/>
      <c r="DH142" s="12"/>
      <c r="DI142" s="12"/>
      <c r="DJ142" s="12" t="s">
        <v>4915</v>
      </c>
      <c r="DK142" s="9" t="s">
        <v>4870</v>
      </c>
      <c r="DL142" s="12"/>
    </row>
    <row r="143" spans="1:116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313" t="s">
        <v>1321</v>
      </c>
      <c r="CX143" s="313"/>
      <c r="CY143" s="5"/>
      <c r="CZ143" s="8"/>
      <c r="DA143" s="184" t="s">
        <v>4443</v>
      </c>
      <c r="DB143" s="184"/>
      <c r="DC143" s="9" t="s">
        <v>228</v>
      </c>
      <c r="DD143" s="9" t="s">
        <v>228</v>
      </c>
      <c r="DE143" s="90" t="s">
        <v>4977</v>
      </c>
      <c r="DF143" s="12"/>
      <c r="DG143" s="12"/>
      <c r="DH143" s="12"/>
      <c r="DI143" s="12"/>
      <c r="DJ143" s="12" t="s">
        <v>4978</v>
      </c>
      <c r="DK143" s="9" t="s">
        <v>4870</v>
      </c>
      <c r="DL143" s="12"/>
    </row>
    <row r="144" spans="1:116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313" t="s">
        <v>34</v>
      </c>
      <c r="CX144" s="313"/>
      <c r="CY144" s="5"/>
      <c r="CZ144" s="8"/>
      <c r="DA144" s="184" t="s">
        <v>4443</v>
      </c>
      <c r="DB144" s="184"/>
      <c r="DC144" s="9" t="s">
        <v>587</v>
      </c>
      <c r="DD144" s="9" t="s">
        <v>139</v>
      </c>
      <c r="DE144" s="15" t="s">
        <v>5078</v>
      </c>
      <c r="DF144" s="12"/>
      <c r="DG144" s="12"/>
      <c r="DH144" s="12"/>
      <c r="DI144" s="12"/>
      <c r="DJ144" s="12" t="s">
        <v>4929</v>
      </c>
      <c r="DK144" s="9" t="s">
        <v>4872</v>
      </c>
      <c r="DL144" s="15" t="s">
        <v>4885</v>
      </c>
    </row>
    <row r="145" spans="1:116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313" t="s">
        <v>34</v>
      </c>
      <c r="CX145" s="313"/>
      <c r="CY145" s="5"/>
      <c r="CZ145" s="8"/>
      <c r="DA145" s="184" t="s">
        <v>4443</v>
      </c>
      <c r="DB145" s="184"/>
      <c r="DC145" s="9" t="s">
        <v>142</v>
      </c>
      <c r="DD145" s="9" t="s">
        <v>142</v>
      </c>
      <c r="DE145" s="15" t="s">
        <v>5079</v>
      </c>
      <c r="DF145" s="12"/>
      <c r="DG145" s="12"/>
      <c r="DH145" s="12"/>
      <c r="DI145" s="12"/>
      <c r="DJ145" s="12" t="s">
        <v>4915</v>
      </c>
      <c r="DK145" s="9" t="s">
        <v>4872</v>
      </c>
      <c r="DL145" s="15" t="s">
        <v>4886</v>
      </c>
    </row>
    <row r="146" spans="1:116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313" t="s">
        <v>1321</v>
      </c>
      <c r="CX146" s="313"/>
      <c r="CY146" s="5"/>
      <c r="CZ146" s="8"/>
      <c r="DA146" s="184" t="s">
        <v>4443</v>
      </c>
      <c r="DB146" s="184"/>
      <c r="DC146" s="9" t="s">
        <v>332</v>
      </c>
      <c r="DD146" s="9" t="s">
        <v>332</v>
      </c>
      <c r="DE146" s="91" t="s">
        <v>4858</v>
      </c>
      <c r="DF146" s="12"/>
      <c r="DG146" s="12"/>
      <c r="DH146" s="12"/>
      <c r="DI146" s="12"/>
      <c r="DJ146" s="12" t="s">
        <v>4979</v>
      </c>
      <c r="DK146" s="9" t="s">
        <v>4872</v>
      </c>
      <c r="DL146" s="12"/>
    </row>
    <row r="147" spans="1:116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05" t="s">
        <v>34</v>
      </c>
      <c r="CX147" s="405"/>
      <c r="CY147" s="5"/>
      <c r="CZ147" s="8"/>
      <c r="DA147" s="184" t="s">
        <v>4443</v>
      </c>
      <c r="DB147" s="184"/>
      <c r="DC147" s="15" t="s">
        <v>1318</v>
      </c>
      <c r="DD147" s="15" t="s">
        <v>1318</v>
      </c>
      <c r="DE147" s="91" t="s">
        <v>4980</v>
      </c>
      <c r="DF147" s="12"/>
      <c r="DG147" s="12"/>
      <c r="DH147" s="12"/>
      <c r="DI147" s="12"/>
      <c r="DJ147" s="12" t="s">
        <v>4981</v>
      </c>
      <c r="DK147" s="9" t="s">
        <v>4870</v>
      </c>
      <c r="DL147" s="12"/>
    </row>
    <row r="148" spans="1:116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05" t="s">
        <v>1321</v>
      </c>
      <c r="CX148" s="405"/>
      <c r="CY148" s="5"/>
      <c r="CZ148" s="8"/>
      <c r="DA148" s="184" t="s">
        <v>4443</v>
      </c>
      <c r="DB148" s="184"/>
      <c r="DC148" s="15" t="s">
        <v>2806</v>
      </c>
      <c r="DD148" s="15" t="s">
        <v>2806</v>
      </c>
      <c r="DE148" s="90" t="s">
        <v>4982</v>
      </c>
      <c r="DF148" s="12"/>
      <c r="DG148" s="12"/>
      <c r="DH148" s="12"/>
      <c r="DI148" s="12"/>
      <c r="DJ148" s="12" t="s">
        <v>4983</v>
      </c>
      <c r="DK148" s="9" t="s">
        <v>4870</v>
      </c>
      <c r="DL148" s="12"/>
    </row>
    <row r="149" spans="1:116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313" t="s">
        <v>1321</v>
      </c>
      <c r="CX149" s="313"/>
      <c r="CY149" s="5"/>
      <c r="CZ149" s="8"/>
      <c r="DA149" s="184" t="s">
        <v>4443</v>
      </c>
      <c r="DB149" s="184"/>
      <c r="DC149" s="9" t="s">
        <v>194</v>
      </c>
      <c r="DD149" s="9" t="s">
        <v>194</v>
      </c>
      <c r="DE149" s="15" t="s">
        <v>5080</v>
      </c>
      <c r="DF149" s="12"/>
      <c r="DG149" s="12"/>
      <c r="DH149" s="12"/>
      <c r="DI149" s="12"/>
      <c r="DJ149" s="12" t="s">
        <v>4927</v>
      </c>
      <c r="DK149" s="9" t="s">
        <v>4872</v>
      </c>
      <c r="DL149" s="12"/>
    </row>
    <row r="150" spans="1:116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313"/>
      <c r="CX150" s="313"/>
      <c r="CY150" s="5"/>
      <c r="CZ150" s="8"/>
      <c r="DA150" s="184"/>
      <c r="DB150" s="184"/>
      <c r="DC150" s="9"/>
      <c r="DD150" s="9"/>
      <c r="DE150" s="12"/>
      <c r="DF150" s="12"/>
      <c r="DG150" s="12"/>
      <c r="DH150" s="12"/>
      <c r="DI150" s="12"/>
      <c r="DJ150" s="12"/>
      <c r="DK150" s="9"/>
      <c r="DL150" s="12"/>
    </row>
    <row r="151" spans="1:116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313" t="s">
        <v>79</v>
      </c>
      <c r="CX151" s="313"/>
      <c r="CY151" s="5"/>
      <c r="CZ151" s="8"/>
      <c r="DA151" s="184" t="s">
        <v>4443</v>
      </c>
      <c r="DB151" s="184"/>
      <c r="DC151" s="9" t="s">
        <v>113</v>
      </c>
      <c r="DD151" s="9" t="s">
        <v>108</v>
      </c>
      <c r="DE151" s="91" t="s">
        <v>4866</v>
      </c>
      <c r="DF151" s="12"/>
      <c r="DG151" s="12"/>
      <c r="DH151" s="12"/>
      <c r="DI151" s="12"/>
      <c r="DJ151" s="12" t="s">
        <v>4930</v>
      </c>
      <c r="DK151" s="9" t="s">
        <v>4872</v>
      </c>
      <c r="DL151" s="12"/>
    </row>
    <row r="152" spans="1:116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313" t="s">
        <v>3084</v>
      </c>
      <c r="CX152" s="313"/>
      <c r="CY152" s="5"/>
      <c r="CZ152" s="8"/>
      <c r="DA152" s="184" t="s">
        <v>4443</v>
      </c>
      <c r="DB152" s="184"/>
      <c r="DC152" s="9" t="s">
        <v>562</v>
      </c>
      <c r="DD152" s="9" t="s">
        <v>105</v>
      </c>
      <c r="DE152" s="91" t="s">
        <v>4867</v>
      </c>
      <c r="DF152" s="12"/>
      <c r="DG152" s="12"/>
      <c r="DH152" s="12"/>
      <c r="DI152" s="12"/>
      <c r="DJ152" s="12" t="s">
        <v>4967</v>
      </c>
      <c r="DK152" s="9" t="s">
        <v>4872</v>
      </c>
      <c r="DL152" s="12"/>
    </row>
    <row r="153" spans="1:116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313" t="s">
        <v>79</v>
      </c>
      <c r="CX153" s="313"/>
      <c r="CY153" s="5"/>
      <c r="CZ153" s="8"/>
      <c r="DA153" s="184" t="s">
        <v>4443</v>
      </c>
      <c r="DB153" s="184"/>
      <c r="DC153" s="9" t="s">
        <v>105</v>
      </c>
      <c r="DD153" s="9" t="s">
        <v>105</v>
      </c>
      <c r="DE153" s="90" t="s">
        <v>4984</v>
      </c>
      <c r="DF153" s="12"/>
      <c r="DG153" s="12"/>
      <c r="DH153" s="12"/>
      <c r="DI153" s="12"/>
      <c r="DJ153" s="12" t="s">
        <v>4985</v>
      </c>
      <c r="DK153" s="9" t="s">
        <v>4870</v>
      </c>
      <c r="DL153" s="12"/>
    </row>
    <row r="154" spans="1:116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313" t="s">
        <v>3085</v>
      </c>
      <c r="CX154" s="313"/>
      <c r="CY154" s="5"/>
      <c r="CZ154" s="8"/>
      <c r="DA154" s="184" t="s">
        <v>4443</v>
      </c>
      <c r="DB154" s="184"/>
      <c r="DC154" s="9" t="s">
        <v>142</v>
      </c>
      <c r="DD154" s="9" t="s">
        <v>105</v>
      </c>
      <c r="DE154" s="91" t="s">
        <v>4859</v>
      </c>
      <c r="DF154" s="12"/>
      <c r="DG154" s="12"/>
      <c r="DH154" s="12"/>
      <c r="DI154" s="12"/>
      <c r="DJ154" s="12" t="s">
        <v>4986</v>
      </c>
      <c r="DK154" s="9" t="s">
        <v>4872</v>
      </c>
      <c r="DL154" s="12"/>
    </row>
    <row r="155" spans="1:116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313" t="s">
        <v>34</v>
      </c>
      <c r="CX155" s="313"/>
      <c r="CY155" s="5"/>
      <c r="CZ155" s="8"/>
      <c r="DA155" s="184" t="s">
        <v>4443</v>
      </c>
      <c r="DB155" s="184"/>
      <c r="DC155" s="9" t="s">
        <v>105</v>
      </c>
      <c r="DD155" s="9" t="s">
        <v>105</v>
      </c>
      <c r="DE155" s="90" t="s">
        <v>4987</v>
      </c>
      <c r="DF155" s="12"/>
      <c r="DG155" s="12"/>
      <c r="DH155" s="12"/>
      <c r="DI155" s="12"/>
      <c r="DJ155" s="12" t="s">
        <v>4915</v>
      </c>
      <c r="DK155" s="9" t="s">
        <v>4870</v>
      </c>
      <c r="DL155" s="12"/>
    </row>
    <row r="156" spans="1:116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313" t="s">
        <v>3086</v>
      </c>
      <c r="CX156" s="313"/>
      <c r="CY156" s="5"/>
      <c r="CZ156" s="8"/>
      <c r="DA156" s="184" t="s">
        <v>4443</v>
      </c>
      <c r="DB156" s="184"/>
      <c r="DC156" s="9" t="s">
        <v>339</v>
      </c>
      <c r="DD156" s="9" t="s">
        <v>105</v>
      </c>
      <c r="DE156" s="91" t="s">
        <v>5081</v>
      </c>
      <c r="DF156" s="12"/>
      <c r="DG156" s="12"/>
      <c r="DH156" s="12"/>
      <c r="DI156" s="12"/>
      <c r="DJ156" s="12" t="s">
        <v>4952</v>
      </c>
      <c r="DK156" s="9" t="s">
        <v>4872</v>
      </c>
      <c r="DL156" s="12"/>
    </row>
    <row r="157" spans="1:116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313" t="s">
        <v>2816</v>
      </c>
      <c r="CX157" s="313"/>
      <c r="CY157" s="5"/>
      <c r="CZ157" s="8"/>
      <c r="DA157" s="184" t="s">
        <v>4443</v>
      </c>
      <c r="DB157" s="184"/>
      <c r="DC157" s="9" t="s">
        <v>105</v>
      </c>
      <c r="DD157" s="9" t="s">
        <v>105</v>
      </c>
      <c r="DE157" s="299" t="s">
        <v>4869</v>
      </c>
      <c r="DF157" s="12"/>
      <c r="DG157" s="12"/>
      <c r="DH157" s="12"/>
      <c r="DI157" s="12"/>
      <c r="DJ157" s="12" t="s">
        <v>4988</v>
      </c>
      <c r="DK157" s="9" t="s">
        <v>4872</v>
      </c>
      <c r="DL157" s="12"/>
    </row>
    <row r="158" spans="1:116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313" t="s">
        <v>79</v>
      </c>
      <c r="CX158" s="313"/>
      <c r="CY158" s="5"/>
      <c r="CZ158" s="8"/>
      <c r="DA158" s="184" t="s">
        <v>4443</v>
      </c>
      <c r="DB158" s="184"/>
      <c r="DC158" s="9" t="s">
        <v>105</v>
      </c>
      <c r="DD158" s="9" t="s">
        <v>105</v>
      </c>
      <c r="DE158" s="90" t="s">
        <v>4989</v>
      </c>
      <c r="DF158" s="12"/>
      <c r="DG158" s="12"/>
      <c r="DH158" s="12"/>
      <c r="DI158" s="12"/>
      <c r="DJ158" s="12" t="s">
        <v>4990</v>
      </c>
      <c r="DK158" s="9" t="s">
        <v>4870</v>
      </c>
      <c r="DL158" s="12"/>
    </row>
    <row r="159" spans="1:116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313" t="s">
        <v>34</v>
      </c>
      <c r="CX159" s="313"/>
      <c r="CY159" s="5"/>
      <c r="CZ159" s="8"/>
      <c r="DA159" s="184" t="s">
        <v>4443</v>
      </c>
      <c r="DB159" s="184"/>
      <c r="DC159" s="9" t="s">
        <v>105</v>
      </c>
      <c r="DD159" s="9" t="s">
        <v>105</v>
      </c>
      <c r="DE159" s="90" t="s">
        <v>4481</v>
      </c>
      <c r="DF159" s="12"/>
      <c r="DG159" s="12"/>
      <c r="DH159" s="12"/>
      <c r="DI159" s="12"/>
      <c r="DJ159" s="12" t="s">
        <v>4966</v>
      </c>
      <c r="DK159" s="9" t="s">
        <v>4872</v>
      </c>
      <c r="DL159" s="12"/>
    </row>
    <row r="160" spans="1:116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05" t="s">
        <v>34</v>
      </c>
      <c r="CX160" s="405"/>
      <c r="CY160" s="5"/>
      <c r="CZ160" s="8"/>
      <c r="DA160" s="184" t="s">
        <v>4443</v>
      </c>
      <c r="DB160" s="184"/>
      <c r="DC160" s="15" t="s">
        <v>1318</v>
      </c>
      <c r="DD160" s="15" t="s">
        <v>1318</v>
      </c>
      <c r="DE160" s="90" t="s">
        <v>4473</v>
      </c>
      <c r="DF160" s="12"/>
      <c r="DG160" s="12"/>
      <c r="DH160" s="12"/>
      <c r="DI160" s="12"/>
      <c r="DJ160" s="12" t="s">
        <v>4986</v>
      </c>
      <c r="DK160" s="9" t="s">
        <v>4872</v>
      </c>
      <c r="DL160" s="12"/>
    </row>
    <row r="161" spans="1:116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05" t="s">
        <v>34</v>
      </c>
      <c r="CX161" s="405"/>
      <c r="CY161" s="5"/>
      <c r="CZ161" s="8"/>
      <c r="DA161" s="184" t="s">
        <v>4443</v>
      </c>
      <c r="DB161" s="184"/>
      <c r="DC161" s="15" t="s">
        <v>1318</v>
      </c>
      <c r="DD161" s="15" t="s">
        <v>1318</v>
      </c>
      <c r="DE161" s="91" t="s">
        <v>4098</v>
      </c>
      <c r="DF161" s="12"/>
      <c r="DG161" s="12"/>
      <c r="DH161" s="12"/>
      <c r="DI161" s="12"/>
      <c r="DJ161" s="12" t="s">
        <v>4940</v>
      </c>
      <c r="DK161" s="9" t="s">
        <v>4870</v>
      </c>
      <c r="DL161" s="12"/>
    </row>
    <row r="162" spans="1:116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313" t="s">
        <v>34</v>
      </c>
      <c r="CX162" s="313"/>
      <c r="CY162" s="5"/>
      <c r="CZ162" s="8"/>
      <c r="DA162" s="184" t="s">
        <v>4443</v>
      </c>
      <c r="DB162" s="184"/>
      <c r="DC162" s="9" t="s">
        <v>105</v>
      </c>
      <c r="DD162" s="9" t="s">
        <v>105</v>
      </c>
      <c r="DE162" s="90" t="s">
        <v>4102</v>
      </c>
      <c r="DF162" s="12"/>
      <c r="DG162" s="12"/>
      <c r="DH162" s="12"/>
      <c r="DI162" s="12"/>
      <c r="DJ162" s="12" t="s">
        <v>4991</v>
      </c>
      <c r="DK162" s="9" t="s">
        <v>4870</v>
      </c>
      <c r="DL162" s="12"/>
    </row>
    <row r="163" spans="1:116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313" t="s">
        <v>2837</v>
      </c>
      <c r="CX163" s="313"/>
      <c r="CY163" s="5"/>
      <c r="CZ163" s="8"/>
      <c r="DA163" s="184" t="s">
        <v>4443</v>
      </c>
      <c r="DB163" s="184"/>
      <c r="DC163" s="13" t="s">
        <v>2806</v>
      </c>
      <c r="DD163" s="13" t="s">
        <v>2806</v>
      </c>
      <c r="DE163" s="90" t="s">
        <v>4992</v>
      </c>
      <c r="DF163" s="12"/>
      <c r="DG163" s="12"/>
      <c r="DH163" s="12"/>
      <c r="DI163" s="12"/>
      <c r="DJ163" s="12" t="s">
        <v>4966</v>
      </c>
      <c r="DK163" s="9" t="s">
        <v>4870</v>
      </c>
      <c r="DL163" s="12"/>
    </row>
    <row r="164" spans="1:116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313" t="s">
        <v>34</v>
      </c>
      <c r="CX164" s="313"/>
      <c r="CY164" s="5"/>
      <c r="CZ164" s="8"/>
      <c r="DA164" s="184" t="s">
        <v>4443</v>
      </c>
      <c r="DB164" s="184"/>
      <c r="DC164" s="9" t="s">
        <v>113</v>
      </c>
      <c r="DD164" s="9" t="s">
        <v>148</v>
      </c>
      <c r="DE164" s="15" t="s">
        <v>5088</v>
      </c>
      <c r="DF164" s="12"/>
      <c r="DG164" s="12"/>
      <c r="DH164" s="12"/>
      <c r="DI164" s="12"/>
      <c r="DJ164" s="12" t="s">
        <v>5089</v>
      </c>
      <c r="DK164" s="9" t="s">
        <v>4870</v>
      </c>
      <c r="DL164" s="12"/>
    </row>
    <row r="165" spans="1:116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313" t="s">
        <v>34</v>
      </c>
      <c r="CX165" s="313"/>
      <c r="CY165" s="5"/>
      <c r="CZ165" s="8"/>
      <c r="DA165" s="184" t="s">
        <v>4443</v>
      </c>
      <c r="DB165" s="184"/>
      <c r="DC165" s="9" t="s">
        <v>89</v>
      </c>
      <c r="DD165" s="9" t="s">
        <v>89</v>
      </c>
      <c r="DE165" s="15" t="s">
        <v>5090</v>
      </c>
      <c r="DF165" s="12"/>
      <c r="DG165" s="12"/>
      <c r="DH165" s="12"/>
      <c r="DI165" s="12"/>
      <c r="DJ165" s="12" t="s">
        <v>4956</v>
      </c>
      <c r="DK165" s="9" t="s">
        <v>4872</v>
      </c>
      <c r="DL165" s="12"/>
    </row>
    <row r="166" spans="1:116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313"/>
      <c r="CX166" s="313"/>
      <c r="CY166" s="5"/>
      <c r="CZ166" s="8"/>
      <c r="DA166" s="184"/>
      <c r="DB166" s="184"/>
      <c r="DC166" s="9"/>
      <c r="DD166" s="9"/>
      <c r="DE166" s="12"/>
      <c r="DF166" s="12"/>
      <c r="DG166" s="12"/>
      <c r="DH166" s="12"/>
      <c r="DI166" s="12"/>
      <c r="DJ166" s="12"/>
      <c r="DK166" s="9"/>
      <c r="DL166" s="12"/>
    </row>
    <row r="167" spans="1:116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405" t="s">
        <v>1321</v>
      </c>
      <c r="CX167" s="405"/>
      <c r="CY167" s="5"/>
      <c r="CZ167" s="8"/>
      <c r="DA167" s="184" t="s">
        <v>4443</v>
      </c>
      <c r="DB167" s="184"/>
      <c r="DC167" s="15" t="s">
        <v>587</v>
      </c>
      <c r="DD167" s="15" t="s">
        <v>1476</v>
      </c>
      <c r="DE167" s="91" t="s">
        <v>4865</v>
      </c>
      <c r="DF167" s="12"/>
      <c r="DG167" s="12"/>
      <c r="DH167" s="12"/>
      <c r="DI167" s="12"/>
      <c r="DJ167" s="12" t="s">
        <v>4993</v>
      </c>
      <c r="DK167" s="9" t="s">
        <v>4872</v>
      </c>
      <c r="DL167" s="12"/>
    </row>
    <row r="168" spans="1:116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405" t="s">
        <v>1321</v>
      </c>
      <c r="CX168" s="405"/>
      <c r="CY168" s="5"/>
      <c r="CZ168" s="8"/>
      <c r="DA168" s="184" t="s">
        <v>4443</v>
      </c>
      <c r="DB168" s="184"/>
      <c r="DC168" s="23" t="s">
        <v>2986</v>
      </c>
      <c r="DD168" s="23">
        <v>43556</v>
      </c>
      <c r="DE168" s="91" t="s">
        <v>4994</v>
      </c>
      <c r="DF168" s="12"/>
      <c r="DG168" s="12"/>
      <c r="DH168" s="12"/>
      <c r="DI168" s="12"/>
      <c r="DJ168" s="12" t="s">
        <v>4936</v>
      </c>
      <c r="DK168" s="9" t="s">
        <v>4870</v>
      </c>
      <c r="DL168" s="12"/>
    </row>
    <row r="169" spans="1:116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405"/>
      <c r="CX169" s="405"/>
      <c r="CY169" s="5"/>
      <c r="CZ169" s="8"/>
      <c r="DA169" s="184"/>
      <c r="DB169" s="184"/>
      <c r="DC169" s="23"/>
      <c r="DD169" s="23"/>
      <c r="DE169" s="91"/>
      <c r="DF169" s="12"/>
      <c r="DG169" s="12"/>
      <c r="DH169" s="12"/>
      <c r="DI169" s="12"/>
      <c r="DJ169" s="12"/>
      <c r="DK169" s="9"/>
      <c r="DL169" s="12"/>
    </row>
    <row r="170" spans="1:116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312" t="s">
        <v>3032</v>
      </c>
      <c r="CX170" s="312"/>
      <c r="CY170" s="88"/>
      <c r="CZ170" s="10" t="s">
        <v>4079</v>
      </c>
      <c r="DA170" s="184" t="s">
        <v>4443</v>
      </c>
      <c r="DB170" s="184" t="s">
        <v>4443</v>
      </c>
      <c r="DC170" s="9" t="s">
        <v>105</v>
      </c>
      <c r="DD170" s="9" t="s">
        <v>105</v>
      </c>
      <c r="DE170" s="90" t="s">
        <v>4995</v>
      </c>
      <c r="DF170" s="12"/>
      <c r="DG170" s="12"/>
      <c r="DH170" s="12"/>
      <c r="DI170" s="12"/>
      <c r="DJ170" s="12" t="s">
        <v>4929</v>
      </c>
      <c r="DK170" s="9" t="s">
        <v>4872</v>
      </c>
      <c r="DL170" s="12"/>
    </row>
    <row r="171" spans="1:116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312" t="s">
        <v>3033</v>
      </c>
      <c r="CX171" s="312"/>
      <c r="CY171" s="88"/>
      <c r="CZ171" s="10" t="s">
        <v>4080</v>
      </c>
      <c r="DA171" s="184" t="s">
        <v>4443</v>
      </c>
      <c r="DB171" s="184" t="s">
        <v>4443</v>
      </c>
      <c r="DC171" s="9" t="s">
        <v>105</v>
      </c>
      <c r="DD171" s="9" t="s">
        <v>105</v>
      </c>
      <c r="DE171" s="90" t="s">
        <v>4470</v>
      </c>
      <c r="DF171" s="12"/>
      <c r="DG171" s="12"/>
      <c r="DH171" s="12"/>
      <c r="DI171" s="12"/>
      <c r="DJ171" s="12" t="s">
        <v>4915</v>
      </c>
      <c r="DK171" s="9" t="s">
        <v>4872</v>
      </c>
      <c r="DL171" s="12"/>
    </row>
    <row r="172" spans="1:116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313" t="s">
        <v>3225</v>
      </c>
      <c r="CX172" s="313"/>
      <c r="CY172" s="88"/>
      <c r="CZ172" s="4" t="s">
        <v>4077</v>
      </c>
      <c r="DA172" s="184" t="s">
        <v>4443</v>
      </c>
      <c r="DB172" s="184" t="s">
        <v>4443</v>
      </c>
      <c r="DC172" s="9" t="s">
        <v>105</v>
      </c>
      <c r="DD172" s="9" t="s">
        <v>105</v>
      </c>
      <c r="DE172" s="90" t="s">
        <v>4471</v>
      </c>
      <c r="DF172" s="12"/>
      <c r="DG172" s="12"/>
      <c r="DH172" s="12"/>
      <c r="DI172" s="12"/>
      <c r="DJ172" s="12" t="s">
        <v>4927</v>
      </c>
      <c r="DK172" s="9" t="s">
        <v>4872</v>
      </c>
      <c r="DL172" s="12"/>
    </row>
    <row r="173" spans="1:116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312" t="s">
        <v>3029</v>
      </c>
      <c r="CX173" s="312"/>
      <c r="CY173" s="88"/>
      <c r="CZ173" s="10" t="s">
        <v>4087</v>
      </c>
      <c r="DA173" s="184" t="s">
        <v>4443</v>
      </c>
      <c r="DB173" s="184" t="s">
        <v>4443</v>
      </c>
      <c r="DC173" s="9" t="s">
        <v>246</v>
      </c>
      <c r="DD173" s="9" t="s">
        <v>225</v>
      </c>
      <c r="DE173" s="90"/>
      <c r="DF173" s="12"/>
      <c r="DG173" s="12"/>
      <c r="DH173" s="12"/>
      <c r="DI173" s="12"/>
      <c r="DJ173" s="12"/>
      <c r="DK173" s="9"/>
      <c r="DL173" s="12"/>
    </row>
    <row r="174" spans="1:116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313" t="s">
        <v>37</v>
      </c>
      <c r="CX174" s="313"/>
      <c r="CY174" s="88"/>
      <c r="CZ174" s="4" t="s">
        <v>4076</v>
      </c>
      <c r="DA174" s="184" t="s">
        <v>4443</v>
      </c>
      <c r="DB174" s="184" t="s">
        <v>4443</v>
      </c>
      <c r="DC174" s="9" t="s">
        <v>43</v>
      </c>
      <c r="DD174" s="9" t="s">
        <v>43</v>
      </c>
      <c r="DE174" s="12"/>
      <c r="DF174" s="12"/>
      <c r="DG174" s="12"/>
      <c r="DH174" s="12"/>
      <c r="DI174" s="12"/>
      <c r="DJ174" s="12"/>
      <c r="DK174" s="9"/>
      <c r="DL174" s="12"/>
    </row>
    <row r="175" spans="1:116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312" t="s">
        <v>3905</v>
      </c>
      <c r="CX175" s="312"/>
      <c r="CY175" s="88"/>
      <c r="CZ175" s="10" t="s">
        <v>4069</v>
      </c>
      <c r="DA175" s="184" t="s">
        <v>4443</v>
      </c>
      <c r="DB175" s="184" t="s">
        <v>4443</v>
      </c>
      <c r="DC175" s="9" t="s">
        <v>152</v>
      </c>
      <c r="DD175" s="9" t="s">
        <v>152</v>
      </c>
      <c r="DE175" s="12"/>
      <c r="DF175" s="12"/>
      <c r="DG175" s="12"/>
      <c r="DH175" s="12"/>
      <c r="DI175" s="12"/>
      <c r="DJ175" s="12"/>
      <c r="DK175" s="9"/>
      <c r="DL175" s="12"/>
    </row>
    <row r="176" spans="1:116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312" t="s">
        <v>3031</v>
      </c>
      <c r="CX176" s="312"/>
      <c r="CY176" s="88"/>
      <c r="CZ176" s="4" t="s">
        <v>4078</v>
      </c>
      <c r="DA176" s="184" t="s">
        <v>4443</v>
      </c>
      <c r="DB176" s="184" t="s">
        <v>4443</v>
      </c>
      <c r="DC176" s="9" t="s">
        <v>43</v>
      </c>
      <c r="DD176" s="9" t="s">
        <v>525</v>
      </c>
      <c r="DE176" s="12"/>
      <c r="DF176" s="12"/>
      <c r="DG176" s="12"/>
      <c r="DH176" s="12"/>
      <c r="DI176" s="12"/>
      <c r="DJ176" s="12"/>
      <c r="DK176" s="9"/>
      <c r="DL176" s="12"/>
    </row>
    <row r="177" spans="1:116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312" t="s">
        <v>3034</v>
      </c>
      <c r="CX177" s="312"/>
      <c r="CY177" s="88"/>
      <c r="CZ177" s="4" t="s">
        <v>4081</v>
      </c>
      <c r="DA177" s="184" t="s">
        <v>4443</v>
      </c>
      <c r="DB177" s="184" t="s">
        <v>4443</v>
      </c>
      <c r="DC177" s="9" t="s">
        <v>246</v>
      </c>
      <c r="DD177" s="9" t="s">
        <v>220</v>
      </c>
      <c r="DE177" s="12"/>
      <c r="DF177" s="12"/>
      <c r="DG177" s="12"/>
      <c r="DH177" s="12"/>
      <c r="DI177" s="12"/>
      <c r="DJ177" s="12"/>
      <c r="DK177" s="9"/>
      <c r="DL177" s="12"/>
    </row>
    <row r="178" spans="1:116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313" t="s">
        <v>1486</v>
      </c>
      <c r="CX178" s="313"/>
      <c r="CY178" s="88"/>
      <c r="CZ178" s="4" t="s">
        <v>4082</v>
      </c>
      <c r="DA178" s="184" t="s">
        <v>4443</v>
      </c>
      <c r="DB178" s="184" t="s">
        <v>4443</v>
      </c>
      <c r="DC178" s="9" t="s">
        <v>43</v>
      </c>
      <c r="DD178" s="9" t="s">
        <v>43</v>
      </c>
      <c r="DE178" s="12"/>
      <c r="DF178" s="12"/>
      <c r="DG178" s="12"/>
      <c r="DH178" s="12"/>
      <c r="DI178" s="12"/>
      <c r="DJ178" s="12"/>
      <c r="DK178" s="9"/>
      <c r="DL178" s="12"/>
    </row>
    <row r="179" spans="1:116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313" t="s">
        <v>79</v>
      </c>
      <c r="CX179" s="313"/>
      <c r="CY179" s="5"/>
      <c r="CZ179" s="4" t="s">
        <v>4083</v>
      </c>
      <c r="DA179" s="184" t="s">
        <v>4443</v>
      </c>
      <c r="DB179" s="184" t="s">
        <v>4443</v>
      </c>
      <c r="DC179" s="9" t="s">
        <v>43</v>
      </c>
      <c r="DD179" s="9" t="s">
        <v>43</v>
      </c>
      <c r="DE179" s="12"/>
      <c r="DF179" s="202" t="s">
        <v>4449</v>
      </c>
      <c r="DG179" s="12"/>
      <c r="DH179" s="12"/>
      <c r="DI179" s="12"/>
      <c r="DJ179" s="12"/>
      <c r="DK179" s="9"/>
      <c r="DL179" s="12"/>
    </row>
    <row r="180" spans="1:116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05" t="s">
        <v>79</v>
      </c>
      <c r="CX180" s="405"/>
      <c r="CY180" s="5"/>
      <c r="CZ180" s="15" t="s">
        <v>4084</v>
      </c>
      <c r="DA180" s="184" t="s">
        <v>4443</v>
      </c>
      <c r="DB180" s="184" t="s">
        <v>4443</v>
      </c>
      <c r="DC180" s="9" t="s">
        <v>142</v>
      </c>
      <c r="DD180" s="9" t="s">
        <v>142</v>
      </c>
      <c r="DE180" s="12"/>
      <c r="DF180" s="202" t="s">
        <v>4451</v>
      </c>
      <c r="DG180" s="12"/>
      <c r="DH180" s="12"/>
      <c r="DI180" s="12"/>
      <c r="DJ180" s="12"/>
      <c r="DK180" s="9"/>
      <c r="DL180" s="12"/>
    </row>
    <row r="181" spans="1:116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313" t="s">
        <v>79</v>
      </c>
      <c r="CX181" s="313"/>
      <c r="CY181" s="87" t="s">
        <v>3966</v>
      </c>
      <c r="CZ181" s="8"/>
      <c r="DA181" s="185"/>
      <c r="DB181" s="185"/>
      <c r="DC181" s="9" t="s">
        <v>72</v>
      </c>
      <c r="DD181" s="9" t="s">
        <v>73</v>
      </c>
      <c r="DE181" s="75"/>
      <c r="DF181" s="12"/>
      <c r="DG181" s="12"/>
      <c r="DH181" s="12"/>
      <c r="DI181" s="12"/>
      <c r="DJ181" s="12"/>
      <c r="DK181" s="9"/>
      <c r="DL181" s="12"/>
    </row>
    <row r="182" spans="1:116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313" t="s">
        <v>34</v>
      </c>
      <c r="CX182" s="313"/>
      <c r="CY182" s="88"/>
      <c r="CZ182" s="8"/>
      <c r="DA182" s="181"/>
      <c r="DB182" s="181"/>
      <c r="DC182" s="9" t="s">
        <v>43</v>
      </c>
      <c r="DD182" s="9" t="s">
        <v>43</v>
      </c>
      <c r="DE182" s="1"/>
      <c r="DF182" s="12"/>
      <c r="DG182" s="12"/>
      <c r="DH182" s="12"/>
      <c r="DI182" s="12"/>
      <c r="DJ182" s="12"/>
      <c r="DK182" s="9"/>
      <c r="DL182" s="12"/>
    </row>
    <row r="183" spans="1:116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313" t="s">
        <v>3019</v>
      </c>
      <c r="CX183" s="313"/>
      <c r="CY183" s="88"/>
      <c r="CZ183" s="8"/>
      <c r="DA183" s="181"/>
      <c r="DB183" s="181"/>
      <c r="DC183" s="9" t="s">
        <v>271</v>
      </c>
      <c r="DD183" s="9" t="s">
        <v>272</v>
      </c>
      <c r="DE183" s="1"/>
      <c r="DF183" s="12"/>
      <c r="DG183" s="12"/>
      <c r="DH183" s="12"/>
      <c r="DI183" s="12"/>
      <c r="DJ183" s="12"/>
      <c r="DK183" s="9"/>
      <c r="DL183" s="12"/>
    </row>
    <row r="184" spans="1:116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313" t="s">
        <v>34</v>
      </c>
      <c r="CX184" s="313"/>
      <c r="CY184" s="88"/>
      <c r="CZ184" s="8"/>
      <c r="DA184" s="181"/>
      <c r="DB184" s="181"/>
      <c r="DC184" s="9" t="s">
        <v>312</v>
      </c>
      <c r="DD184" s="9" t="s">
        <v>123</v>
      </c>
      <c r="DE184" s="1"/>
      <c r="DF184" s="12"/>
      <c r="DG184" s="12"/>
      <c r="DH184" s="12"/>
      <c r="DI184" s="12"/>
      <c r="DJ184" s="12"/>
      <c r="DK184" s="9"/>
      <c r="DL184" s="12"/>
    </row>
    <row r="185" spans="1:116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313" t="s">
        <v>79</v>
      </c>
      <c r="CX185" s="313"/>
      <c r="CY185" s="88"/>
      <c r="CZ185" s="8"/>
      <c r="DA185" s="181"/>
      <c r="DB185" s="181"/>
      <c r="DC185" s="9" t="s">
        <v>123</v>
      </c>
      <c r="DD185" s="9" t="s">
        <v>139</v>
      </c>
      <c r="DE185" s="1"/>
      <c r="DF185" s="12"/>
      <c r="DG185" s="12"/>
      <c r="DH185" s="12"/>
      <c r="DI185" s="12"/>
      <c r="DJ185" s="12"/>
      <c r="DK185" s="9"/>
      <c r="DL185" s="12"/>
    </row>
    <row r="186" spans="1:116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313" t="s">
        <v>1321</v>
      </c>
      <c r="CX186" s="313"/>
      <c r="CY186" s="88"/>
      <c r="CZ186" s="8"/>
      <c r="DA186" s="181"/>
      <c r="DB186" s="181"/>
      <c r="DC186" s="9" t="s">
        <v>67</v>
      </c>
      <c r="DD186" s="9" t="s">
        <v>447</v>
      </c>
      <c r="DE186" s="1"/>
      <c r="DF186" s="12"/>
      <c r="DG186" s="12"/>
      <c r="DH186" s="12"/>
      <c r="DI186" s="12"/>
      <c r="DJ186" s="12"/>
      <c r="DK186" s="9"/>
      <c r="DL186" s="12"/>
    </row>
    <row r="187" spans="1:116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312" t="s">
        <v>3267</v>
      </c>
      <c r="CX187" s="312"/>
      <c r="CY187" s="88"/>
      <c r="CZ187" s="8"/>
      <c r="DA187" s="181"/>
      <c r="DB187" s="181"/>
      <c r="DC187" s="9" t="s">
        <v>123</v>
      </c>
      <c r="DD187" s="9" t="s">
        <v>123</v>
      </c>
      <c r="DE187" s="1"/>
      <c r="DF187" s="12"/>
      <c r="DG187" s="12"/>
      <c r="DH187" s="12"/>
      <c r="DI187" s="12"/>
      <c r="DJ187" s="12"/>
      <c r="DK187" s="9"/>
      <c r="DL187" s="12"/>
    </row>
    <row r="188" spans="1:116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313" t="s">
        <v>34</v>
      </c>
      <c r="CX188" s="313"/>
      <c r="CY188" s="88"/>
      <c r="CZ188" s="8"/>
      <c r="DA188" s="181"/>
      <c r="DB188" s="181"/>
      <c r="DC188" s="9" t="s">
        <v>228</v>
      </c>
      <c r="DD188" s="9" t="s">
        <v>228</v>
      </c>
      <c r="DE188" s="1"/>
      <c r="DF188" s="12"/>
      <c r="DG188" s="12"/>
      <c r="DH188" s="12"/>
      <c r="DI188" s="12"/>
      <c r="DJ188" s="12"/>
      <c r="DK188" s="9"/>
      <c r="DL188" s="12"/>
    </row>
    <row r="189" spans="1:116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312" t="s">
        <v>3268</v>
      </c>
      <c r="CX189" s="312"/>
      <c r="CY189" s="88"/>
      <c r="CZ189" s="8"/>
      <c r="DA189" s="181"/>
      <c r="DB189" s="181"/>
      <c r="DC189" s="9" t="s">
        <v>142</v>
      </c>
      <c r="DD189" s="9" t="s">
        <v>142</v>
      </c>
      <c r="DE189" s="1"/>
      <c r="DF189" s="12"/>
      <c r="DG189" s="12"/>
      <c r="DH189" s="12"/>
      <c r="DI189" s="12"/>
      <c r="DJ189" s="12"/>
      <c r="DK189" s="9"/>
      <c r="DL189" s="12"/>
    </row>
    <row r="190" spans="1:116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313" t="s">
        <v>3028</v>
      </c>
      <c r="CX190" s="313"/>
      <c r="CY190" s="88"/>
      <c r="CZ190" s="8"/>
      <c r="DA190" s="181"/>
      <c r="DB190" s="181"/>
      <c r="DC190" s="9" t="s">
        <v>139</v>
      </c>
      <c r="DD190" s="9" t="s">
        <v>139</v>
      </c>
      <c r="DE190" s="1"/>
      <c r="DF190" s="12"/>
      <c r="DG190" s="12"/>
      <c r="DH190" s="12"/>
      <c r="DI190" s="12"/>
      <c r="DJ190" s="12"/>
      <c r="DK190" s="9"/>
      <c r="DL190" s="12"/>
    </row>
    <row r="191" spans="1:116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313" t="s">
        <v>3832</v>
      </c>
      <c r="CX191" s="313"/>
      <c r="CY191" s="88"/>
      <c r="CZ191" s="8"/>
      <c r="DA191" s="181"/>
      <c r="DB191" s="181"/>
      <c r="DC191" s="9" t="s">
        <v>626</v>
      </c>
      <c r="DD191" s="9" t="s">
        <v>105</v>
      </c>
      <c r="DE191" s="1"/>
      <c r="DF191" s="12"/>
      <c r="DG191" s="12"/>
      <c r="DH191" s="12"/>
      <c r="DI191" s="12"/>
      <c r="DJ191" s="12"/>
      <c r="DK191" s="9"/>
      <c r="DL191" s="12"/>
    </row>
    <row r="192" spans="1:116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313" t="s">
        <v>34</v>
      </c>
      <c r="CX192" s="313"/>
      <c r="CY192" s="88"/>
      <c r="CZ192" s="8"/>
      <c r="DA192" s="181"/>
      <c r="DB192" s="181"/>
      <c r="DC192" s="9" t="s">
        <v>395</v>
      </c>
      <c r="DD192" s="9" t="s">
        <v>295</v>
      </c>
      <c r="DE192" s="1"/>
      <c r="DF192" s="12"/>
      <c r="DG192" s="12"/>
      <c r="DH192" s="12"/>
      <c r="DI192" s="12"/>
      <c r="DJ192" s="12"/>
      <c r="DK192" s="9"/>
      <c r="DL192" s="12"/>
    </row>
    <row r="193" spans="1:116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313" t="s">
        <v>34</v>
      </c>
      <c r="CX193" s="313"/>
      <c r="CY193" s="88"/>
      <c r="CZ193" s="8"/>
      <c r="DA193" s="181"/>
      <c r="DB193" s="181"/>
      <c r="DC193" s="9" t="s">
        <v>420</v>
      </c>
      <c r="DD193" s="9" t="s">
        <v>421</v>
      </c>
      <c r="DE193" s="1"/>
      <c r="DF193" s="12"/>
      <c r="DG193" s="12"/>
      <c r="DH193" s="12"/>
      <c r="DI193" s="12"/>
      <c r="DJ193" s="12"/>
      <c r="DK193" s="9"/>
      <c r="DL193" s="12"/>
    </row>
    <row r="194" spans="1:116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313" t="s">
        <v>3269</v>
      </c>
      <c r="CX194" s="313"/>
      <c r="CY194" s="88"/>
      <c r="CZ194" s="8"/>
      <c r="DA194" s="181"/>
      <c r="DB194" s="181"/>
      <c r="DC194" s="9" t="s">
        <v>139</v>
      </c>
      <c r="DD194" s="9" t="s">
        <v>139</v>
      </c>
      <c r="DE194" s="1"/>
      <c r="DF194" s="12"/>
      <c r="DG194" s="12"/>
      <c r="DH194" s="12"/>
      <c r="DI194" s="12"/>
      <c r="DJ194" s="12"/>
      <c r="DK194" s="9"/>
      <c r="DL194" s="12"/>
    </row>
    <row r="195" spans="1:116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313" t="s">
        <v>34</v>
      </c>
      <c r="CX195" s="313"/>
      <c r="CY195" s="88"/>
      <c r="CZ195" s="8"/>
      <c r="DA195" s="181"/>
      <c r="DB195" s="181"/>
      <c r="DC195" s="9" t="s">
        <v>43</v>
      </c>
      <c r="DD195" s="9" t="s">
        <v>139</v>
      </c>
      <c r="DE195" s="1"/>
      <c r="DF195" s="12"/>
      <c r="DG195" s="12"/>
      <c r="DH195" s="12"/>
      <c r="DI195" s="12"/>
      <c r="DJ195" s="12"/>
      <c r="DK195" s="9"/>
      <c r="DL195" s="12"/>
    </row>
    <row r="196" spans="1:116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313" t="s">
        <v>3030</v>
      </c>
      <c r="CX196" s="313"/>
      <c r="CY196" s="88"/>
      <c r="CZ196" s="8"/>
      <c r="DA196" s="181"/>
      <c r="DB196" s="181"/>
      <c r="DC196" s="9" t="s">
        <v>123</v>
      </c>
      <c r="DD196" s="9" t="s">
        <v>123</v>
      </c>
      <c r="DE196" s="1"/>
      <c r="DF196" s="12"/>
      <c r="DG196" s="12"/>
      <c r="DH196" s="12"/>
      <c r="DI196" s="12"/>
      <c r="DJ196" s="12"/>
      <c r="DK196" s="9"/>
      <c r="DL196" s="12"/>
    </row>
    <row r="197" spans="1:116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312" t="s">
        <v>3272</v>
      </c>
      <c r="CX197" s="312"/>
      <c r="CY197" s="88"/>
      <c r="CZ197" s="8"/>
      <c r="DA197" s="181"/>
      <c r="DB197" s="181"/>
      <c r="DC197" s="9" t="s">
        <v>246</v>
      </c>
      <c r="DD197" s="9" t="s">
        <v>443</v>
      </c>
      <c r="DE197" s="1"/>
      <c r="DF197" s="12"/>
      <c r="DG197" s="12"/>
      <c r="DH197" s="12"/>
      <c r="DI197" s="12"/>
      <c r="DJ197" s="12"/>
      <c r="DK197" s="9"/>
      <c r="DL197" s="12"/>
    </row>
    <row r="198" spans="1:116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313" t="s">
        <v>2816</v>
      </c>
      <c r="CX198" s="313"/>
      <c r="CY198" s="88"/>
      <c r="CZ198" s="8"/>
      <c r="DA198" s="181"/>
      <c r="DB198" s="181"/>
      <c r="DC198" s="9" t="s">
        <v>102</v>
      </c>
      <c r="DD198" s="9" t="s">
        <v>102</v>
      </c>
      <c r="DE198" s="1"/>
      <c r="DF198" s="12"/>
      <c r="DG198" s="12"/>
      <c r="DH198" s="12"/>
      <c r="DI198" s="12"/>
      <c r="DJ198" s="12"/>
      <c r="DK198" s="9"/>
      <c r="DL198" s="12"/>
    </row>
    <row r="199" spans="1:116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312" t="s">
        <v>4458</v>
      </c>
      <c r="CX199" s="312"/>
      <c r="CY199" s="88"/>
      <c r="CZ199" s="10"/>
      <c r="DA199" s="181"/>
      <c r="DB199" s="181"/>
      <c r="DC199" s="9" t="s">
        <v>142</v>
      </c>
      <c r="DD199" s="9" t="s">
        <v>142</v>
      </c>
      <c r="DE199" s="1"/>
      <c r="DF199" s="12"/>
      <c r="DG199" s="12"/>
      <c r="DH199" s="12"/>
      <c r="DI199" s="12"/>
      <c r="DJ199" s="12"/>
      <c r="DK199" s="9"/>
      <c r="DL199" s="12"/>
    </row>
    <row r="200" spans="1:116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313" t="s">
        <v>3269</v>
      </c>
      <c r="CX200" s="313"/>
      <c r="CY200" s="88"/>
      <c r="CZ200" s="8"/>
      <c r="DA200" s="181"/>
      <c r="DB200" s="181"/>
      <c r="DC200" s="9" t="s">
        <v>43</v>
      </c>
      <c r="DD200" s="9" t="s">
        <v>43</v>
      </c>
      <c r="DE200" s="1"/>
      <c r="DF200" s="12"/>
      <c r="DG200" s="12"/>
      <c r="DH200" s="12"/>
      <c r="DI200" s="12"/>
      <c r="DJ200" s="12"/>
      <c r="DK200" s="9"/>
      <c r="DL200" s="12"/>
    </row>
    <row r="201" spans="1:116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312" t="s">
        <v>3270</v>
      </c>
      <c r="CX201" s="312"/>
      <c r="CY201" s="88"/>
      <c r="CZ201" s="8"/>
      <c r="DA201" s="181"/>
      <c r="DB201" s="181"/>
      <c r="DC201" s="9" t="s">
        <v>228</v>
      </c>
      <c r="DD201" s="9" t="s">
        <v>228</v>
      </c>
      <c r="DE201" s="1"/>
      <c r="DF201" s="12"/>
      <c r="DG201" s="12"/>
      <c r="DH201" s="12"/>
      <c r="DI201" s="12"/>
      <c r="DJ201" s="12"/>
      <c r="DK201" s="9"/>
      <c r="DL201" s="12"/>
    </row>
    <row r="202" spans="1:116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313" t="s">
        <v>4459</v>
      </c>
      <c r="CX202" s="313"/>
      <c r="CY202" s="88"/>
      <c r="CZ202" s="8"/>
      <c r="DA202" s="181"/>
      <c r="DB202" s="181"/>
      <c r="DC202" s="9" t="s">
        <v>142</v>
      </c>
      <c r="DD202" s="9" t="s">
        <v>142</v>
      </c>
      <c r="DE202" s="1"/>
      <c r="DF202" s="12"/>
      <c r="DG202" s="12"/>
      <c r="DH202" s="12"/>
      <c r="DI202" s="12"/>
      <c r="DJ202" s="12"/>
      <c r="DK202" s="9"/>
      <c r="DL202" s="12"/>
    </row>
    <row r="203" spans="1:116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405" t="s">
        <v>2816</v>
      </c>
      <c r="CX203" s="405"/>
      <c r="CY203" s="88"/>
      <c r="CZ203" s="8"/>
      <c r="DA203" s="181"/>
      <c r="DB203" s="181"/>
      <c r="DC203" s="9" t="s">
        <v>142</v>
      </c>
      <c r="DD203" s="9" t="s">
        <v>142</v>
      </c>
      <c r="DE203" s="1"/>
      <c r="DF203" s="12"/>
      <c r="DG203" s="12"/>
      <c r="DH203" s="12"/>
      <c r="DI203" s="12"/>
      <c r="DJ203" s="12"/>
      <c r="DK203" s="9"/>
      <c r="DL203" s="12"/>
    </row>
    <row r="204" spans="1:116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313" t="s">
        <v>50</v>
      </c>
      <c r="CX204" s="313"/>
      <c r="CY204" s="5"/>
      <c r="CZ204" s="8"/>
      <c r="DA204" s="184"/>
      <c r="DB204" s="184"/>
      <c r="DC204" s="9" t="s">
        <v>43</v>
      </c>
      <c r="DD204" s="9" t="s">
        <v>128</v>
      </c>
      <c r="DE204" s="12"/>
      <c r="DF204" s="12"/>
      <c r="DG204" s="12"/>
      <c r="DH204" s="12"/>
      <c r="DI204" s="12"/>
      <c r="DJ204" s="12"/>
      <c r="DK204" s="9"/>
      <c r="DL204" s="12"/>
    </row>
    <row r="205" spans="1:116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05" t="s">
        <v>50</v>
      </c>
      <c r="CX205" s="405"/>
      <c r="CY205" s="5"/>
      <c r="CZ205" s="8"/>
      <c r="DA205" s="184"/>
      <c r="DB205" s="184"/>
      <c r="DC205" s="23" t="s">
        <v>225</v>
      </c>
      <c r="DD205" s="12"/>
      <c r="DE205" s="12"/>
      <c r="DF205" s="12"/>
      <c r="DG205" s="12"/>
      <c r="DH205" s="12"/>
      <c r="DI205" s="12"/>
      <c r="DJ205" s="12"/>
      <c r="DK205" s="12"/>
      <c r="DL205" s="12"/>
    </row>
    <row r="206" spans="1:116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05"/>
      <c r="CX206" s="405"/>
      <c r="CY206" s="5"/>
      <c r="CZ206" s="8"/>
      <c r="DA206" s="184"/>
      <c r="DB206" s="184"/>
      <c r="DC206" s="23"/>
      <c r="DD206" s="12"/>
      <c r="DE206" s="12"/>
      <c r="DF206" s="12"/>
      <c r="DG206" s="12"/>
      <c r="DH206" s="12"/>
      <c r="DI206" s="12"/>
      <c r="DJ206" s="12"/>
      <c r="DK206" s="12"/>
      <c r="DL206" s="12"/>
    </row>
    <row r="207" spans="1:116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313" t="s">
        <v>1321</v>
      </c>
      <c r="CX207" s="313"/>
      <c r="CY207" s="5"/>
      <c r="CZ207" s="8"/>
      <c r="DA207" s="184"/>
      <c r="DB207" s="184"/>
      <c r="DC207" s="9" t="s">
        <v>142</v>
      </c>
      <c r="DD207" s="9" t="s">
        <v>142</v>
      </c>
      <c r="DE207" s="12"/>
      <c r="DF207" s="12"/>
      <c r="DG207" s="12"/>
      <c r="DH207" s="12"/>
      <c r="DI207" s="12"/>
      <c r="DJ207" s="12"/>
      <c r="DK207" s="9"/>
      <c r="DL207" s="12"/>
    </row>
    <row r="208" spans="1:116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313" t="s">
        <v>3043</v>
      </c>
      <c r="CX208" s="313"/>
      <c r="CY208" s="5"/>
      <c r="CZ208" s="8"/>
      <c r="DA208" s="184"/>
      <c r="DB208" s="184"/>
      <c r="DC208" s="9" t="s">
        <v>152</v>
      </c>
      <c r="DD208" s="9" t="s">
        <v>152</v>
      </c>
      <c r="DE208" s="12"/>
      <c r="DF208" s="12"/>
      <c r="DG208" s="12"/>
      <c r="DH208" s="12"/>
      <c r="DI208" s="12"/>
      <c r="DJ208" s="12"/>
      <c r="DK208" s="9"/>
      <c r="DL208" s="12"/>
    </row>
    <row r="209" spans="1:116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313" t="s">
        <v>1321</v>
      </c>
      <c r="CX209" s="313"/>
      <c r="CY209" s="5"/>
      <c r="CZ209" s="8"/>
      <c r="DA209" s="184"/>
      <c r="DB209" s="184"/>
      <c r="DC209" s="9" t="s">
        <v>259</v>
      </c>
      <c r="DD209" s="9" t="s">
        <v>258</v>
      </c>
      <c r="DE209" s="12"/>
      <c r="DF209" s="12"/>
      <c r="DG209" s="12"/>
      <c r="DH209" s="12"/>
      <c r="DI209" s="12"/>
      <c r="DJ209" s="12"/>
      <c r="DK209" s="9"/>
      <c r="DL209" s="12"/>
    </row>
    <row r="210" spans="1:116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313" t="s">
        <v>3038</v>
      </c>
      <c r="CX210" s="313"/>
      <c r="CY210" s="5"/>
      <c r="CZ210" s="8"/>
      <c r="DA210" s="184"/>
      <c r="DB210" s="184"/>
      <c r="DC210" s="9" t="s">
        <v>139</v>
      </c>
      <c r="DD210" s="9" t="s">
        <v>139</v>
      </c>
      <c r="DE210" s="12"/>
      <c r="DF210" s="12"/>
      <c r="DG210" s="12"/>
      <c r="DH210" s="12"/>
      <c r="DI210" s="12"/>
      <c r="DJ210" s="12"/>
      <c r="DK210" s="9"/>
      <c r="DL210" s="12"/>
    </row>
    <row r="211" spans="1:116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313" t="s">
        <v>1321</v>
      </c>
      <c r="CX211" s="313"/>
      <c r="CY211" s="5"/>
      <c r="CZ211" s="8"/>
      <c r="DA211" s="184"/>
      <c r="DB211" s="184"/>
      <c r="DC211" s="9" t="s">
        <v>139</v>
      </c>
      <c r="DD211" s="9" t="s">
        <v>139</v>
      </c>
      <c r="DE211" s="12"/>
      <c r="DF211" s="12"/>
      <c r="DG211" s="12"/>
      <c r="DH211" s="12"/>
      <c r="DI211" s="12"/>
      <c r="DJ211" s="12"/>
      <c r="DK211" s="9"/>
      <c r="DL211" s="12"/>
    </row>
    <row r="212" spans="1:116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313" t="s">
        <v>34</v>
      </c>
      <c r="CX212" s="313"/>
      <c r="CY212" s="5"/>
      <c r="CZ212" s="8"/>
      <c r="DA212" s="184"/>
      <c r="DB212" s="184"/>
      <c r="DC212" s="9" t="s">
        <v>142</v>
      </c>
      <c r="DD212" s="9" t="s">
        <v>142</v>
      </c>
      <c r="DE212" s="12"/>
      <c r="DF212" s="12"/>
      <c r="DG212" s="12"/>
      <c r="DH212" s="12"/>
      <c r="DI212" s="12"/>
      <c r="DJ212" s="12"/>
      <c r="DK212" s="9"/>
      <c r="DL212" s="12"/>
    </row>
    <row r="213" spans="1:116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313" t="s">
        <v>3039</v>
      </c>
      <c r="CX213" s="313"/>
      <c r="CY213" s="5"/>
      <c r="CZ213" s="8"/>
      <c r="DA213" s="184"/>
      <c r="DB213" s="184"/>
      <c r="DC213" s="9" t="s">
        <v>142</v>
      </c>
      <c r="DD213" s="9" t="s">
        <v>142</v>
      </c>
      <c r="DE213" s="12"/>
      <c r="DF213" s="12"/>
      <c r="DG213" s="12"/>
      <c r="DH213" s="12"/>
      <c r="DI213" s="12"/>
      <c r="DJ213" s="12"/>
      <c r="DK213" s="9"/>
      <c r="DL213" s="12"/>
    </row>
    <row r="214" spans="1:116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313" t="s">
        <v>3040</v>
      </c>
      <c r="CX214" s="313"/>
      <c r="CY214" s="5"/>
      <c r="CZ214" s="8"/>
      <c r="DA214" s="184"/>
      <c r="DB214" s="184"/>
      <c r="DC214" s="9" t="s">
        <v>139</v>
      </c>
      <c r="DD214" s="9" t="s">
        <v>402</v>
      </c>
      <c r="DE214" s="12"/>
      <c r="DF214" s="12"/>
      <c r="DG214" s="12"/>
      <c r="DH214" s="12"/>
      <c r="DI214" s="12"/>
      <c r="DJ214" s="12"/>
      <c r="DK214" s="9"/>
      <c r="DL214" s="12"/>
    </row>
    <row r="215" spans="1:116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313" t="s">
        <v>3041</v>
      </c>
      <c r="CX215" s="313"/>
      <c r="CY215" s="5"/>
      <c r="CZ215" s="8"/>
      <c r="DA215" s="184"/>
      <c r="DB215" s="184"/>
      <c r="DC215" s="9" t="s">
        <v>142</v>
      </c>
      <c r="DD215" s="9" t="s">
        <v>142</v>
      </c>
      <c r="DE215" s="12"/>
      <c r="DF215" s="12"/>
      <c r="DG215" s="12"/>
      <c r="DH215" s="12"/>
      <c r="DI215" s="12"/>
      <c r="DJ215" s="12"/>
      <c r="DK215" s="9"/>
      <c r="DL215" s="12"/>
    </row>
    <row r="216" spans="1:116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313" t="s">
        <v>34</v>
      </c>
      <c r="CX216" s="313"/>
      <c r="CY216" s="5"/>
      <c r="CZ216" s="8"/>
      <c r="DA216" s="184"/>
      <c r="DB216" s="184"/>
      <c r="DC216" s="9" t="s">
        <v>152</v>
      </c>
      <c r="DD216" s="9" t="s">
        <v>105</v>
      </c>
      <c r="DE216" s="12"/>
      <c r="DF216" s="12"/>
      <c r="DG216" s="12"/>
      <c r="DH216" s="12"/>
      <c r="DI216" s="12"/>
      <c r="DJ216" s="12"/>
      <c r="DK216" s="9"/>
      <c r="DL216" s="12"/>
    </row>
    <row r="217" spans="1:116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313" t="s">
        <v>1321</v>
      </c>
      <c r="CX217" s="313"/>
      <c r="CY217" s="5"/>
      <c r="CZ217" s="8"/>
      <c r="DA217" s="184"/>
      <c r="DB217" s="184"/>
      <c r="DC217" s="9" t="s">
        <v>142</v>
      </c>
      <c r="DD217" s="9" t="s">
        <v>142</v>
      </c>
      <c r="DE217" s="12"/>
      <c r="DF217" s="12"/>
      <c r="DG217" s="12"/>
      <c r="DH217" s="12"/>
      <c r="DI217" s="12"/>
      <c r="DJ217" s="12"/>
      <c r="DK217" s="9"/>
      <c r="DL217" s="12"/>
    </row>
    <row r="218" spans="1:116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313" t="s">
        <v>3269</v>
      </c>
      <c r="CX218" s="313"/>
      <c r="CY218" s="5"/>
      <c r="CZ218" s="8"/>
      <c r="DA218" s="184"/>
      <c r="DB218" s="184"/>
      <c r="DC218" s="9" t="s">
        <v>51</v>
      </c>
      <c r="DD218" s="9" t="s">
        <v>501</v>
      </c>
      <c r="DE218" s="12"/>
      <c r="DF218" s="12"/>
      <c r="DG218" s="12"/>
      <c r="DH218" s="12"/>
      <c r="DI218" s="12"/>
      <c r="DJ218" s="12"/>
      <c r="DK218" s="9"/>
      <c r="DL218" s="12"/>
    </row>
    <row r="219" spans="1:116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313" t="s">
        <v>2874</v>
      </c>
      <c r="CX219" s="313"/>
      <c r="CY219" s="5"/>
      <c r="CZ219" s="8"/>
      <c r="DA219" s="184"/>
      <c r="DB219" s="184"/>
      <c r="DC219" s="9" t="s">
        <v>43</v>
      </c>
      <c r="DD219" s="9" t="s">
        <v>43</v>
      </c>
      <c r="DE219" s="12"/>
      <c r="DF219" s="12"/>
      <c r="DG219" s="12"/>
      <c r="DH219" s="12"/>
      <c r="DI219" s="12"/>
      <c r="DJ219" s="12"/>
      <c r="DK219" s="9"/>
      <c r="DL219" s="12"/>
    </row>
    <row r="220" spans="1:116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313" t="s">
        <v>1321</v>
      </c>
      <c r="CX220" s="313"/>
      <c r="CY220" s="5"/>
      <c r="CZ220" s="8"/>
      <c r="DA220" s="184"/>
      <c r="DB220" s="184"/>
      <c r="DC220" s="9" t="s">
        <v>123</v>
      </c>
      <c r="DD220" s="9" t="s">
        <v>225</v>
      </c>
      <c r="DE220" s="12"/>
      <c r="DF220" s="12"/>
      <c r="DG220" s="12"/>
      <c r="DH220" s="12"/>
      <c r="DI220" s="12"/>
      <c r="DJ220" s="12"/>
      <c r="DK220" s="9"/>
      <c r="DL220" s="12"/>
    </row>
    <row r="221" spans="1:116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313" t="s">
        <v>3042</v>
      </c>
      <c r="CX221" s="313"/>
      <c r="CY221" s="5"/>
      <c r="CZ221" s="8"/>
      <c r="DA221" s="184"/>
      <c r="DB221" s="184"/>
      <c r="DC221" s="9" t="s">
        <v>194</v>
      </c>
      <c r="DD221" s="9" t="s">
        <v>113</v>
      </c>
      <c r="DE221" s="12"/>
      <c r="DF221" s="12"/>
      <c r="DG221" s="12"/>
      <c r="DH221" s="12"/>
      <c r="DI221" s="12"/>
      <c r="DJ221" s="12"/>
      <c r="DK221" s="9"/>
      <c r="DL221" s="12"/>
    </row>
    <row r="222" spans="1:116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313" t="s">
        <v>34</v>
      </c>
      <c r="CX222" s="313"/>
      <c r="CY222" s="5"/>
      <c r="CZ222" s="8"/>
      <c r="DA222" s="184"/>
      <c r="DB222" s="184"/>
      <c r="DC222" s="9" t="s">
        <v>228</v>
      </c>
      <c r="DD222" s="9" t="s">
        <v>228</v>
      </c>
      <c r="DE222" s="12"/>
      <c r="DF222" s="12"/>
      <c r="DG222" s="12"/>
      <c r="DH222" s="12"/>
      <c r="DI222" s="12"/>
      <c r="DJ222" s="12"/>
      <c r="DK222" s="9"/>
      <c r="DL222" s="12"/>
    </row>
    <row r="223" spans="1:116" s="229" customFormat="1" ht="39.6" customHeight="1" x14ac:dyDescent="0.35">
      <c r="A223" s="223"/>
      <c r="B223" s="418" t="s">
        <v>4461</v>
      </c>
      <c r="C223" s="418"/>
      <c r="D223" s="418"/>
      <c r="E223" s="418"/>
      <c r="F223" s="418"/>
      <c r="G223" s="418"/>
      <c r="H223" s="418"/>
      <c r="I223" s="418"/>
      <c r="J223" s="418"/>
      <c r="K223" s="418"/>
      <c r="L223" s="418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16" t="s">
        <v>3974</v>
      </c>
      <c r="BC223" s="416"/>
      <c r="BD223" s="416"/>
      <c r="BE223" s="416"/>
      <c r="BF223" s="416"/>
      <c r="BG223" s="416"/>
      <c r="BH223" s="416"/>
      <c r="BI223" s="416"/>
      <c r="BJ223" s="416"/>
      <c r="BK223" s="416"/>
      <c r="BL223" s="416"/>
      <c r="BM223" s="416"/>
      <c r="BN223" s="416"/>
      <c r="BO223" s="416"/>
      <c r="BP223" s="416"/>
      <c r="BQ223" s="416"/>
      <c r="BR223" s="416"/>
      <c r="BS223" s="416"/>
      <c r="BT223" s="416"/>
      <c r="BU223" s="416"/>
      <c r="BV223" s="416"/>
      <c r="BW223" s="416"/>
      <c r="BX223" s="416"/>
      <c r="BY223" s="416"/>
      <c r="BZ223" s="416"/>
      <c r="CA223" s="416"/>
      <c r="CB223" s="416"/>
      <c r="CC223" s="416"/>
      <c r="CD223" s="416"/>
      <c r="CE223" s="416"/>
      <c r="CF223" s="416"/>
      <c r="CG223" s="416"/>
      <c r="CH223" s="416"/>
      <c r="CI223" s="416"/>
      <c r="CJ223" s="416"/>
      <c r="CK223" s="416"/>
      <c r="CL223" s="416"/>
      <c r="CM223" s="416"/>
      <c r="CN223" s="416"/>
      <c r="CO223" s="416"/>
      <c r="CP223" s="416"/>
      <c r="CQ223" s="416"/>
      <c r="CR223" s="416"/>
      <c r="CS223" s="416"/>
      <c r="CT223" s="416"/>
      <c r="CU223" s="416"/>
      <c r="CV223" s="416"/>
      <c r="CW223" s="416"/>
      <c r="CX223" s="416"/>
      <c r="CY223" s="416"/>
      <c r="CZ223" s="416"/>
      <c r="DA223" s="416"/>
      <c r="DB223" s="416"/>
      <c r="DC223" s="416"/>
      <c r="DD223" s="416"/>
      <c r="DE223" s="416"/>
      <c r="DF223" s="416"/>
      <c r="DG223" s="416"/>
      <c r="DH223" s="416"/>
      <c r="DI223" s="416"/>
      <c r="DJ223" s="416"/>
      <c r="DK223" s="416"/>
    </row>
    <row r="224" spans="1:116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  <c r="CW224" s="406"/>
      <c r="CX224" s="406"/>
    </row>
    <row r="225" spans="1:126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  <c r="CW225" s="406"/>
      <c r="CX225" s="406"/>
    </row>
    <row r="226" spans="1:126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  <c r="CW226" s="406"/>
      <c r="CX226" s="406"/>
    </row>
    <row r="227" spans="1:126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  <c r="CW227" s="406"/>
      <c r="CX227" s="406"/>
    </row>
    <row r="228" spans="1:126" s="110" customFormat="1" ht="15.6" x14ac:dyDescent="0.3">
      <c r="A228" s="216"/>
      <c r="B228" s="419" t="s">
        <v>106</v>
      </c>
      <c r="C228" s="419"/>
      <c r="D228" s="419"/>
      <c r="E228" s="419"/>
      <c r="F228" s="419"/>
      <c r="G228" s="419"/>
      <c r="H228" s="419"/>
      <c r="I228" s="419"/>
      <c r="J228" s="419"/>
      <c r="K228" s="419"/>
      <c r="L228" s="419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19" t="s">
        <v>19</v>
      </c>
      <c r="BC228" s="419"/>
      <c r="BD228" s="419"/>
      <c r="BE228" s="419"/>
      <c r="BF228" s="419"/>
      <c r="BG228" s="419"/>
      <c r="BH228" s="419"/>
      <c r="BI228" s="419"/>
      <c r="BJ228" s="419"/>
      <c r="BK228" s="419"/>
      <c r="BL228" s="419"/>
      <c r="BM228" s="419"/>
      <c r="BN228" s="419"/>
      <c r="BO228" s="419"/>
      <c r="BP228" s="419"/>
      <c r="BQ228" s="419"/>
      <c r="BR228" s="419"/>
      <c r="BS228" s="419"/>
      <c r="BT228" s="419"/>
      <c r="BU228" s="419"/>
      <c r="BV228" s="419"/>
      <c r="BW228" s="419"/>
      <c r="BX228" s="419"/>
      <c r="BY228" s="419"/>
      <c r="BZ228" s="419"/>
      <c r="CA228" s="419"/>
      <c r="CB228" s="419"/>
      <c r="CC228" s="419"/>
      <c r="CD228" s="419"/>
      <c r="CE228" s="419"/>
      <c r="CF228" s="419"/>
      <c r="CG228" s="419"/>
      <c r="CH228" s="419"/>
      <c r="CI228" s="419"/>
      <c r="CJ228" s="419"/>
      <c r="CK228" s="419"/>
      <c r="CL228" s="419"/>
      <c r="CM228" s="419"/>
      <c r="CN228" s="419"/>
      <c r="CO228" s="419"/>
      <c r="CP228" s="419"/>
      <c r="CQ228" s="419"/>
      <c r="CR228" s="419"/>
      <c r="CS228" s="419"/>
      <c r="CT228" s="419"/>
      <c r="CU228" s="419"/>
      <c r="CV228" s="419"/>
      <c r="CW228" s="419"/>
      <c r="CX228" s="419"/>
      <c r="CY228" s="419"/>
      <c r="CZ228" s="419"/>
      <c r="DA228" s="419"/>
      <c r="DB228" s="419"/>
      <c r="DC228" s="419"/>
      <c r="DD228" s="419"/>
      <c r="DE228" s="419"/>
      <c r="DF228" s="419"/>
      <c r="DG228" s="419"/>
      <c r="DH228" s="419"/>
      <c r="DI228" s="419"/>
      <c r="DJ228" s="419"/>
      <c r="DK228" s="419"/>
    </row>
    <row r="229" spans="1:126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16"/>
      <c r="AV229" s="416"/>
      <c r="AW229" s="416"/>
      <c r="AX229" s="416"/>
      <c r="AY229" s="416"/>
      <c r="AZ229" s="416"/>
      <c r="BA229" s="416"/>
      <c r="BB229" s="416"/>
      <c r="BC229" s="416"/>
      <c r="BD229" s="416"/>
      <c r="BE229" s="416"/>
      <c r="BF229" s="416"/>
      <c r="BG229" s="416"/>
      <c r="BH229" s="416"/>
      <c r="BI229" s="416"/>
      <c r="BJ229" s="416"/>
      <c r="BK229" s="416"/>
      <c r="BL229" s="416"/>
      <c r="BM229" s="416"/>
      <c r="BN229" s="416"/>
      <c r="BO229" s="416"/>
      <c r="BP229" s="416"/>
      <c r="BQ229" s="416"/>
      <c r="BR229" s="416"/>
      <c r="BS229" s="416"/>
      <c r="BT229" s="416"/>
      <c r="BU229" s="416"/>
      <c r="BV229" s="416"/>
      <c r="BW229" s="416"/>
      <c r="BX229" s="416"/>
      <c r="BY229" s="416"/>
      <c r="BZ229" s="416"/>
      <c r="CA229" s="416"/>
      <c r="CB229" s="416"/>
      <c r="CC229" s="416"/>
      <c r="CD229" s="416"/>
      <c r="CW229" s="407"/>
      <c r="CX229" s="407"/>
      <c r="DA229" s="186"/>
      <c r="DB229" s="186"/>
      <c r="DE229" s="114"/>
      <c r="DF229" s="98"/>
      <c r="DG229" s="232"/>
      <c r="DH229" s="232"/>
      <c r="DI229" s="232"/>
      <c r="DJ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  <c r="DV229" s="232"/>
    </row>
    <row r="230" spans="1:126" ht="17.399999999999999" x14ac:dyDescent="0.35">
      <c r="DF230" s="200"/>
    </row>
    <row r="1530" spans="54:54" x14ac:dyDescent="0.3">
      <c r="BB1530" s="2">
        <f>COUNTIF(AU58:AU222,"Thạc sỹ")</f>
        <v>90</v>
      </c>
    </row>
  </sheetData>
  <autoFilter ref="A6:DV223"/>
  <mergeCells count="9">
    <mergeCell ref="AU229:CD229"/>
    <mergeCell ref="DF5:DI5"/>
    <mergeCell ref="B223:L223"/>
    <mergeCell ref="B228:L228"/>
    <mergeCell ref="A1:AU1"/>
    <mergeCell ref="BB1:DK1"/>
    <mergeCell ref="A3:DK3"/>
    <mergeCell ref="BB223:DK223"/>
    <mergeCell ref="BB228:DK228"/>
  </mergeCells>
  <hyperlinks>
    <hyperlink ref="DF8" r:id="rId1"/>
    <hyperlink ref="DF9" r:id="rId2"/>
    <hyperlink ref="DF10" r:id="rId3"/>
    <hyperlink ref="DF11" r:id="rId4"/>
    <hyperlink ref="DF12" r:id="rId5"/>
    <hyperlink ref="DF13" r:id="rId6"/>
    <hyperlink ref="DF14" r:id="rId7"/>
    <hyperlink ref="DF15" r:id="rId8"/>
    <hyperlink ref="DF16" r:id="rId9"/>
    <hyperlink ref="DF17" r:id="rId10"/>
    <hyperlink ref="DF18" r:id="rId11"/>
    <hyperlink ref="DF19" r:id="rId12"/>
    <hyperlink ref="DF20" r:id="rId13"/>
    <hyperlink ref="DF21" r:id="rId14"/>
    <hyperlink ref="DF22" r:id="rId15"/>
    <hyperlink ref="DF23" r:id="rId16"/>
    <hyperlink ref="DF28" r:id="rId17"/>
    <hyperlink ref="DF29" r:id="rId18"/>
    <hyperlink ref="DF31" r:id="rId19"/>
    <hyperlink ref="DG31" r:id="rId20"/>
    <hyperlink ref="DF32" r:id="rId21"/>
    <hyperlink ref="DF33" r:id="rId22"/>
    <hyperlink ref="DF34" r:id="rId23"/>
    <hyperlink ref="DF36" r:id="rId24"/>
    <hyperlink ref="DF37" r:id="rId25"/>
    <hyperlink ref="DF38" r:id="rId26"/>
    <hyperlink ref="DF39" r:id="rId27"/>
    <hyperlink ref="DF40" r:id="rId28"/>
    <hyperlink ref="DF42" r:id="rId29"/>
    <hyperlink ref="DF43" r:id="rId30"/>
    <hyperlink ref="DF44" r:id="rId31"/>
    <hyperlink ref="DF45" r:id="rId32"/>
    <hyperlink ref="DF46" r:id="rId33"/>
    <hyperlink ref="DG46" r:id="rId34"/>
    <hyperlink ref="DF47" r:id="rId35"/>
    <hyperlink ref="DF48" r:id="rId36"/>
    <hyperlink ref="DF49" r:id="rId37"/>
    <hyperlink ref="DF50" r:id="rId38"/>
    <hyperlink ref="DF51" r:id="rId39"/>
    <hyperlink ref="DF52" r:id="rId40"/>
    <hyperlink ref="DG52" r:id="rId41"/>
    <hyperlink ref="DF54" r:id="rId42"/>
    <hyperlink ref="DF55" r:id="rId43"/>
    <hyperlink ref="DF56" r:id="rId44"/>
    <hyperlink ref="DF57" r:id="rId45"/>
    <hyperlink ref="DF67" r:id="rId46"/>
    <hyperlink ref="DF68" r:id="rId47"/>
    <hyperlink ref="DF69" r:id="rId48"/>
    <hyperlink ref="DF70" r:id="rId49"/>
    <hyperlink ref="DF71" r:id="rId50"/>
    <hyperlink ref="DF72" r:id="rId51"/>
    <hyperlink ref="DF74" r:id="rId52"/>
    <hyperlink ref="DF75" r:id="rId53"/>
    <hyperlink ref="DF76" r:id="rId54"/>
    <hyperlink ref="DF77" r:id="rId55"/>
    <hyperlink ref="DF30" r:id="rId56"/>
    <hyperlink ref="DF63" r:id="rId57"/>
    <hyperlink ref="DF79" r:id="rId58"/>
    <hyperlink ref="DF80" r:id="rId59"/>
    <hyperlink ref="DF81" r:id="rId60"/>
    <hyperlink ref="DF82" r:id="rId61"/>
    <hyperlink ref="DF83" r:id="rId62"/>
    <hyperlink ref="DF84" r:id="rId63"/>
    <hyperlink ref="DF86" r:id="rId64"/>
    <hyperlink ref="DF87" r:id="rId65"/>
    <hyperlink ref="DF88" r:id="rId66"/>
    <hyperlink ref="DF90" r:id="rId67"/>
    <hyperlink ref="DF92" r:id="rId68"/>
    <hyperlink ref="DF93" r:id="rId69"/>
    <hyperlink ref="DF100" r:id="rId70"/>
    <hyperlink ref="DF101" r:id="rId71"/>
    <hyperlink ref="DF102" r:id="rId72"/>
    <hyperlink ref="DF103" r:id="rId73"/>
    <hyperlink ref="DF104" r:id="rId74"/>
    <hyperlink ref="DF105" r:id="rId75"/>
    <hyperlink ref="DG105" r:id="rId76"/>
    <hyperlink ref="DF107" r:id="rId77"/>
    <hyperlink ref="DF108" r:id="rId78"/>
    <hyperlink ref="DF109" r:id="rId79"/>
    <hyperlink ref="DF110" r:id="rId80"/>
    <hyperlink ref="DF111" r:id="rId81"/>
    <hyperlink ref="DF112" r:id="rId82"/>
    <hyperlink ref="DF113" r:id="rId83"/>
    <hyperlink ref="DF115" r:id="rId84"/>
    <hyperlink ref="DF116" r:id="rId85"/>
    <hyperlink ref="DF117" r:id="rId86"/>
    <hyperlink ref="DF118" r:id="rId87"/>
    <hyperlink ref="DF120" r:id="rId88"/>
    <hyperlink ref="DF121" r:id="rId89"/>
    <hyperlink ref="DF122" r:id="rId90"/>
    <hyperlink ref="DF125" r:id="rId91"/>
    <hyperlink ref="DG125" r:id="rId92"/>
    <hyperlink ref="DG8" r:id="rId93"/>
    <hyperlink ref="DG9" r:id="rId94"/>
    <hyperlink ref="DG10" r:id="rId95"/>
    <hyperlink ref="DG11" r:id="rId96"/>
    <hyperlink ref="DG15" r:id="rId97"/>
    <hyperlink ref="DG19" r:id="rId98"/>
    <hyperlink ref="DG21" r:id="rId99"/>
    <hyperlink ref="DG22" r:id="rId100"/>
    <hyperlink ref="DG23" r:id="rId101"/>
    <hyperlink ref="DF24" r:id="rId102"/>
    <hyperlink ref="DF25" r:id="rId103"/>
    <hyperlink ref="DF26" r:id="rId104"/>
    <hyperlink ref="DG30" r:id="rId105"/>
    <hyperlink ref="DH31" r:id="rId106"/>
    <hyperlink ref="DG34" r:id="rId107"/>
    <hyperlink ref="DF35" r:id="rId108"/>
    <hyperlink ref="DG36" r:id="rId109"/>
    <hyperlink ref="DG38" r:id="rId110"/>
    <hyperlink ref="DG39" r:id="rId111"/>
    <hyperlink ref="DG40" r:id="rId112"/>
    <hyperlink ref="DH40" r:id="rId113"/>
    <hyperlink ref="DG41" r:id="rId114"/>
    <hyperlink ref="DG42" r:id="rId115"/>
    <hyperlink ref="DG43" r:id="rId116"/>
    <hyperlink ref="DG45" r:id="rId117"/>
    <hyperlink ref="DG47" r:id="rId118"/>
    <hyperlink ref="DG49" r:id="rId119"/>
    <hyperlink ref="DF53" r:id="rId120"/>
    <hyperlink ref="DG53" r:id="rId121"/>
    <hyperlink ref="DH53" r:id="rId122"/>
    <hyperlink ref="DI53" r:id="rId123"/>
    <hyperlink ref="DG56" r:id="rId124"/>
    <hyperlink ref="DF59" r:id="rId125"/>
    <hyperlink ref="DF60" r:id="rId126"/>
    <hyperlink ref="DF61" r:id="rId127"/>
    <hyperlink ref="DF62" r:id="rId128"/>
    <hyperlink ref="DG63" r:id="rId129"/>
    <hyperlink ref="DF64" r:id="rId130"/>
    <hyperlink ref="DG70" r:id="rId131"/>
    <hyperlink ref="DG82" r:id="rId132"/>
    <hyperlink ref="DG83" r:id="rId133"/>
    <hyperlink ref="DF94" r:id="rId134"/>
    <hyperlink ref="DF96" r:id="rId135"/>
    <hyperlink ref="DF97" r:id="rId136"/>
    <hyperlink ref="DF98" r:id="rId137"/>
    <hyperlink ref="DG103" r:id="rId138"/>
    <hyperlink ref="DF106" r:id="rId139"/>
    <hyperlink ref="DF114" r:id="rId140"/>
    <hyperlink ref="DG115" r:id="rId141"/>
    <hyperlink ref="DG116" r:id="rId142"/>
    <hyperlink ref="DG117" r:id="rId143"/>
    <hyperlink ref="DG118" r:id="rId144"/>
    <hyperlink ref="DF119" r:id="rId145"/>
    <hyperlink ref="DG121" r:id="rId146"/>
    <hyperlink ref="DF123" r:id="rId147"/>
    <hyperlink ref="DG123" r:id="rId148"/>
    <hyperlink ref="DF126" r:id="rId149"/>
    <hyperlink ref="DF127" r:id="rId150"/>
    <hyperlink ref="DF128" r:id="rId151"/>
    <hyperlink ref="DG33" r:id="rId152"/>
    <hyperlink ref="DH46" r:id="rId153"/>
    <hyperlink ref="DG74" r:id="rId154"/>
    <hyperlink ref="DH36" r:id="rId155"/>
    <hyperlink ref="DG14" r:id="rId156"/>
    <hyperlink ref="DG35" r:id="rId157"/>
    <hyperlink ref="DF179" r:id="rId158"/>
    <hyperlink ref="DF65" r:id="rId159"/>
    <hyperlink ref="DF180" r:id="rId160"/>
    <hyperlink ref="DH14" r:id="rId161"/>
    <hyperlink ref="DG17" r:id="rId162"/>
    <hyperlink ref="DH19" r:id="rId163"/>
    <hyperlink ref="DF73" r:id="rId164"/>
    <hyperlink ref="DG73" r:id="rId165"/>
    <hyperlink ref="DF78" r:id="rId166"/>
    <hyperlink ref="DG78" r:id="rId167"/>
    <hyperlink ref="DF85" r:id="rId168"/>
    <hyperlink ref="DG85" r:id="rId169"/>
    <hyperlink ref="DF89" r:id="rId170"/>
    <hyperlink ref="DF95" r:id="rId171"/>
    <hyperlink ref="DF124" r:id="rId172"/>
    <hyperlink ref="DG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413" t="s">
        <v>4467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57"/>
      <c r="Q1" s="57"/>
      <c r="AI1" s="415" t="s">
        <v>3973</v>
      </c>
      <c r="AJ1" s="415"/>
      <c r="AK1" s="415"/>
      <c r="AL1" s="415"/>
      <c r="AM1" s="415"/>
      <c r="AN1" s="415"/>
      <c r="AO1" s="415"/>
      <c r="AP1" s="415"/>
      <c r="AQ1" s="415"/>
      <c r="AR1" s="415"/>
      <c r="AS1" s="415"/>
      <c r="AT1" s="415"/>
      <c r="AU1" s="415"/>
      <c r="AV1" s="415"/>
      <c r="AW1" s="415"/>
      <c r="AX1" s="415"/>
      <c r="AY1" s="415"/>
      <c r="AZ1" s="415"/>
      <c r="BA1" s="415"/>
      <c r="BB1" s="415"/>
      <c r="BC1" s="415"/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  <c r="CJ1" s="415"/>
      <c r="CK1" s="415"/>
      <c r="CL1" s="415"/>
      <c r="CM1" s="415"/>
      <c r="CN1" s="415"/>
      <c r="CO1" s="415"/>
      <c r="CP1" s="415"/>
      <c r="CQ1" s="415"/>
      <c r="CR1" s="415"/>
      <c r="CS1" s="415"/>
      <c r="CT1" s="415"/>
      <c r="CU1" s="415"/>
      <c r="CV1" s="415"/>
      <c r="CW1" s="415"/>
      <c r="CX1" s="415"/>
      <c r="CY1" s="415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14" t="s">
        <v>4465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422" t="s">
        <v>4461</v>
      </c>
      <c r="C117" s="422"/>
      <c r="D117" s="422"/>
      <c r="E117" s="422"/>
      <c r="F117" s="422"/>
      <c r="G117" s="422"/>
      <c r="H117" s="422"/>
      <c r="I117" s="422"/>
      <c r="J117" s="422"/>
      <c r="K117" s="422"/>
      <c r="L117" s="42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21" t="s">
        <v>3974</v>
      </c>
      <c r="AV117" s="421"/>
      <c r="AW117" s="421"/>
      <c r="AX117" s="421"/>
      <c r="AY117" s="421"/>
      <c r="AZ117" s="421"/>
      <c r="BA117" s="421"/>
      <c r="BB117" s="421"/>
      <c r="BC117" s="421"/>
      <c r="BD117" s="421"/>
      <c r="BE117" s="421"/>
      <c r="BF117" s="421"/>
      <c r="BG117" s="421"/>
      <c r="BH117" s="421"/>
      <c r="BI117" s="421"/>
      <c r="BJ117" s="421"/>
      <c r="BK117" s="421"/>
      <c r="BL117" s="421"/>
      <c r="BM117" s="421"/>
      <c r="BN117" s="421"/>
      <c r="BO117" s="421"/>
      <c r="BP117" s="421"/>
      <c r="BQ117" s="421"/>
      <c r="BR117" s="421"/>
      <c r="BS117" s="421"/>
      <c r="BT117" s="421"/>
      <c r="BU117" s="421"/>
      <c r="BV117" s="421"/>
      <c r="BW117" s="421"/>
      <c r="BX117" s="421"/>
      <c r="BY117" s="421"/>
      <c r="BZ117" s="421"/>
      <c r="CA117" s="421"/>
      <c r="CB117" s="421"/>
      <c r="CC117" s="421"/>
      <c r="CD117" s="421"/>
      <c r="CE117" s="421"/>
      <c r="CF117" s="421"/>
      <c r="CG117" s="421"/>
      <c r="CH117" s="421"/>
      <c r="CI117" s="421"/>
      <c r="CJ117" s="421"/>
      <c r="CK117" s="421"/>
      <c r="CL117" s="421"/>
      <c r="CM117" s="421"/>
      <c r="CN117" s="421"/>
      <c r="CO117" s="421"/>
      <c r="CP117" s="421"/>
      <c r="CQ117" s="421"/>
      <c r="CR117" s="421"/>
      <c r="CS117" s="421"/>
      <c r="CT117" s="421"/>
      <c r="CU117" s="421"/>
      <c r="CV117" s="421"/>
      <c r="CW117" s="421"/>
      <c r="CX117" s="421"/>
      <c r="CY117" s="421"/>
    </row>
    <row r="122" spans="1:105" x14ac:dyDescent="0.3">
      <c r="B122" s="420" t="s">
        <v>106</v>
      </c>
      <c r="C122" s="420"/>
      <c r="D122" s="420"/>
      <c r="E122" s="420"/>
      <c r="F122" s="420"/>
      <c r="G122" s="420"/>
      <c r="H122" s="420"/>
      <c r="I122" s="420"/>
      <c r="J122" s="420"/>
      <c r="K122" s="420"/>
      <c r="L122" s="420"/>
      <c r="AU122" s="420" t="s">
        <v>19</v>
      </c>
      <c r="AV122" s="420"/>
      <c r="AW122" s="420"/>
      <c r="AX122" s="420"/>
      <c r="AY122" s="420"/>
      <c r="AZ122" s="420"/>
      <c r="BA122" s="420"/>
      <c r="BB122" s="420"/>
      <c r="BC122" s="420"/>
      <c r="BD122" s="420"/>
      <c r="BE122" s="420"/>
      <c r="BF122" s="420"/>
      <c r="BG122" s="420"/>
      <c r="BH122" s="420"/>
      <c r="BI122" s="420"/>
      <c r="BJ122" s="420"/>
      <c r="BK122" s="420"/>
      <c r="BL122" s="420"/>
      <c r="BM122" s="420"/>
      <c r="BN122" s="420"/>
      <c r="BO122" s="420"/>
      <c r="BP122" s="420"/>
      <c r="BQ122" s="420"/>
      <c r="BR122" s="420"/>
      <c r="BS122" s="420"/>
      <c r="BT122" s="420"/>
      <c r="BU122" s="420"/>
      <c r="BV122" s="420"/>
      <c r="BW122" s="420"/>
      <c r="BX122" s="420"/>
      <c r="BY122" s="420"/>
      <c r="BZ122" s="420"/>
      <c r="CA122" s="420"/>
      <c r="CB122" s="420"/>
      <c r="CC122" s="420"/>
      <c r="CD122" s="420"/>
      <c r="CE122" s="420"/>
      <c r="CF122" s="420"/>
      <c r="CG122" s="420"/>
      <c r="CH122" s="420"/>
      <c r="CI122" s="420"/>
      <c r="CJ122" s="420"/>
      <c r="CK122" s="420"/>
      <c r="CL122" s="420"/>
      <c r="CM122" s="420"/>
      <c r="CN122" s="420"/>
      <c r="CO122" s="420"/>
      <c r="CP122" s="420"/>
      <c r="CQ122" s="420"/>
      <c r="CR122" s="420"/>
      <c r="CS122" s="420"/>
      <c r="CT122" s="420"/>
      <c r="CU122" s="420"/>
      <c r="CV122" s="420"/>
      <c r="CW122" s="420"/>
      <c r="CX122" s="420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16"/>
      <c r="AV123" s="416"/>
      <c r="AW123" s="416"/>
      <c r="AX123" s="416"/>
      <c r="AY123" s="416"/>
      <c r="AZ123" s="416"/>
      <c r="BA123" s="416"/>
      <c r="BB123" s="416"/>
      <c r="BC123" s="416"/>
      <c r="BD123" s="416"/>
      <c r="BE123" s="416"/>
      <c r="BF123" s="416"/>
      <c r="BG123" s="416"/>
      <c r="BH123" s="416"/>
      <c r="BI123" s="416"/>
      <c r="BJ123" s="416"/>
      <c r="BK123" s="416"/>
      <c r="BL123" s="416"/>
      <c r="BM123" s="416"/>
      <c r="BN123" s="416"/>
      <c r="BO123" s="416"/>
      <c r="BP123" s="416"/>
      <c r="BQ123" s="416"/>
      <c r="BR123" s="416"/>
      <c r="BS123" s="416"/>
      <c r="BT123" s="416"/>
      <c r="BU123" s="416"/>
      <c r="BV123" s="416"/>
      <c r="BW123" s="416"/>
      <c r="BX123" s="416"/>
      <c r="BY123" s="416"/>
      <c r="BZ123" s="416"/>
      <c r="CA123" s="416"/>
      <c r="CB123" s="416"/>
      <c r="CC123" s="416"/>
      <c r="CD123" s="416"/>
      <c r="CE123" s="416"/>
      <c r="CF123" s="416"/>
      <c r="CG123" s="416"/>
      <c r="CH123" s="416"/>
      <c r="CI123" s="416"/>
      <c r="CJ123" s="416"/>
      <c r="CK123" s="416"/>
      <c r="CL123" s="416"/>
      <c r="CM123" s="416"/>
      <c r="CN123" s="416"/>
      <c r="CO123" s="416"/>
      <c r="CP123" s="416"/>
      <c r="CQ123" s="416"/>
      <c r="CR123" s="416"/>
      <c r="CS123" s="416"/>
      <c r="CT123" s="416"/>
      <c r="CU123" s="416"/>
      <c r="CV123" s="416"/>
      <c r="CW123" s="416"/>
      <c r="CX123" s="416"/>
      <c r="CY123" s="416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413" t="s">
        <v>4467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15" t="s">
        <v>3973</v>
      </c>
      <c r="BD1" s="415"/>
      <c r="BE1" s="415"/>
      <c r="BF1" s="415"/>
      <c r="BG1" s="415"/>
      <c r="BH1" s="415"/>
      <c r="BI1" s="415"/>
      <c r="BJ1" s="415"/>
      <c r="BK1" s="415"/>
      <c r="BL1" s="415"/>
      <c r="BM1" s="415"/>
      <c r="BN1" s="415"/>
      <c r="BO1" s="415"/>
      <c r="BP1" s="415"/>
      <c r="BQ1" s="415"/>
      <c r="BR1" s="415"/>
      <c r="BS1" s="415"/>
      <c r="BT1" s="415"/>
      <c r="BU1" s="415"/>
      <c r="BV1" s="415"/>
      <c r="BW1" s="415"/>
      <c r="BX1" s="415"/>
      <c r="BY1" s="415"/>
      <c r="BZ1" s="415"/>
      <c r="CA1" s="415"/>
      <c r="CB1" s="415"/>
      <c r="CC1" s="415"/>
      <c r="CD1" s="415"/>
      <c r="CE1" s="415"/>
      <c r="CF1" s="415"/>
      <c r="CG1" s="415"/>
      <c r="CH1" s="415"/>
      <c r="CI1" s="415"/>
      <c r="CJ1" s="415"/>
      <c r="CK1" s="415"/>
      <c r="CL1" s="415"/>
      <c r="CM1" s="415"/>
      <c r="CN1" s="415"/>
      <c r="CO1" s="415"/>
      <c r="CP1" s="415"/>
      <c r="CQ1" s="415"/>
      <c r="CR1" s="415"/>
      <c r="CS1" s="415"/>
      <c r="CT1" s="415"/>
      <c r="CU1" s="415"/>
      <c r="CV1" s="415"/>
      <c r="CW1" s="415"/>
      <c r="CX1" s="415"/>
      <c r="CY1" s="415"/>
      <c r="CZ1" s="415"/>
      <c r="DA1" s="415"/>
      <c r="DB1" s="415"/>
      <c r="DC1" s="415"/>
      <c r="DD1" s="415"/>
      <c r="DE1" s="415"/>
      <c r="DF1" s="415"/>
      <c r="DG1" s="415"/>
      <c r="DH1" s="415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414" t="s">
        <v>4854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17" t="s">
        <v>4438</v>
      </c>
      <c r="DE5" s="417"/>
      <c r="DF5" s="417"/>
      <c r="DG5" s="417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418" t="s">
        <v>4461</v>
      </c>
      <c r="C153" s="418"/>
      <c r="D153" s="418"/>
      <c r="E153" s="418"/>
      <c r="F153" s="418"/>
      <c r="G153" s="418"/>
      <c r="H153" s="418"/>
      <c r="I153" s="418"/>
      <c r="J153" s="418"/>
      <c r="K153" s="418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16" t="s">
        <v>3974</v>
      </c>
      <c r="BD153" s="416"/>
      <c r="BE153" s="416"/>
      <c r="BF153" s="416"/>
      <c r="BG153" s="416"/>
      <c r="BH153" s="416"/>
      <c r="BI153" s="416"/>
      <c r="BJ153" s="416"/>
      <c r="BK153" s="416"/>
      <c r="BL153" s="416"/>
      <c r="BM153" s="416"/>
      <c r="BN153" s="416"/>
      <c r="BO153" s="416"/>
      <c r="BP153" s="416"/>
      <c r="BQ153" s="416"/>
      <c r="BR153" s="416"/>
      <c r="BS153" s="416"/>
      <c r="BT153" s="416"/>
      <c r="BU153" s="416"/>
      <c r="BV153" s="416"/>
      <c r="BW153" s="416"/>
      <c r="BX153" s="416"/>
      <c r="BY153" s="416"/>
      <c r="BZ153" s="416"/>
      <c r="CA153" s="416"/>
      <c r="CB153" s="416"/>
      <c r="CC153" s="416"/>
      <c r="CD153" s="416"/>
      <c r="CE153" s="416"/>
      <c r="CF153" s="416"/>
      <c r="CG153" s="416"/>
      <c r="CH153" s="416"/>
      <c r="CI153" s="416"/>
      <c r="CJ153" s="416"/>
      <c r="CK153" s="416"/>
      <c r="CL153" s="416"/>
      <c r="CM153" s="416"/>
      <c r="CN153" s="416"/>
      <c r="CO153" s="416"/>
      <c r="CP153" s="416"/>
      <c r="CQ153" s="416"/>
      <c r="CR153" s="416"/>
      <c r="CS153" s="416"/>
      <c r="CT153" s="416"/>
      <c r="CU153" s="416"/>
      <c r="CV153" s="416"/>
      <c r="CW153" s="416"/>
      <c r="CX153" s="416"/>
      <c r="CY153" s="416"/>
      <c r="CZ153" s="416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419" t="s">
        <v>106</v>
      </c>
      <c r="C158" s="419"/>
      <c r="D158" s="419"/>
      <c r="E158" s="419"/>
      <c r="F158" s="419"/>
      <c r="G158" s="419"/>
      <c r="H158" s="419"/>
      <c r="I158" s="419"/>
      <c r="J158" s="419"/>
      <c r="K158" s="419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19" t="s">
        <v>19</v>
      </c>
      <c r="BD158" s="419"/>
      <c r="BE158" s="419"/>
      <c r="BF158" s="419"/>
      <c r="BG158" s="419"/>
      <c r="BH158" s="419"/>
      <c r="BI158" s="419"/>
      <c r="BJ158" s="419"/>
      <c r="BK158" s="419"/>
      <c r="BL158" s="419"/>
      <c r="BM158" s="419"/>
      <c r="BN158" s="419"/>
      <c r="BO158" s="419"/>
      <c r="BP158" s="419"/>
      <c r="BQ158" s="419"/>
      <c r="BR158" s="419"/>
      <c r="BS158" s="419"/>
      <c r="BT158" s="419"/>
      <c r="BU158" s="419"/>
      <c r="BV158" s="419"/>
      <c r="BW158" s="419"/>
      <c r="BX158" s="419"/>
      <c r="BY158" s="419"/>
      <c r="BZ158" s="419"/>
      <c r="CA158" s="419"/>
      <c r="CB158" s="419"/>
      <c r="CC158" s="419"/>
      <c r="CD158" s="419"/>
      <c r="CE158" s="419"/>
      <c r="CF158" s="419"/>
      <c r="CG158" s="419"/>
      <c r="CH158" s="419"/>
      <c r="CI158" s="419"/>
      <c r="CJ158" s="419"/>
      <c r="CK158" s="419"/>
      <c r="CL158" s="419"/>
      <c r="CM158" s="419"/>
      <c r="CN158" s="419"/>
      <c r="CO158" s="419"/>
      <c r="CP158" s="419"/>
      <c r="CQ158" s="419"/>
      <c r="CR158" s="419"/>
      <c r="CS158" s="419"/>
      <c r="CT158" s="419"/>
      <c r="CU158" s="419"/>
      <c r="CV158" s="419"/>
      <c r="CW158" s="419"/>
      <c r="CX158" s="419"/>
      <c r="CY158" s="419"/>
      <c r="CZ158" s="419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16"/>
      <c r="AW159" s="416"/>
      <c r="AX159" s="416"/>
      <c r="AY159" s="416"/>
      <c r="AZ159" s="416"/>
      <c r="BA159" s="416"/>
      <c r="BB159" s="416"/>
      <c r="BC159" s="416"/>
      <c r="BD159" s="416"/>
      <c r="BE159" s="416"/>
      <c r="BF159" s="416"/>
      <c r="BG159" s="416"/>
      <c r="BH159" s="416"/>
      <c r="BI159" s="416"/>
      <c r="BJ159" s="416"/>
      <c r="BK159" s="416"/>
      <c r="BL159" s="416"/>
      <c r="BM159" s="416"/>
      <c r="BN159" s="416"/>
      <c r="BO159" s="416"/>
      <c r="BP159" s="416"/>
      <c r="BQ159" s="416"/>
      <c r="BR159" s="416"/>
      <c r="BS159" s="416"/>
      <c r="BT159" s="416"/>
      <c r="BU159" s="416"/>
      <c r="BV159" s="416"/>
      <c r="BW159" s="416"/>
      <c r="BX159" s="416"/>
      <c r="BY159" s="416"/>
      <c r="BZ159" s="416"/>
      <c r="CA159" s="416"/>
      <c r="CB159" s="416"/>
      <c r="CC159" s="416"/>
      <c r="CD159" s="416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425" t="s">
        <v>3972</v>
      </c>
      <c r="B1" s="425"/>
      <c r="C1" s="425"/>
      <c r="D1" s="425"/>
      <c r="E1" s="425"/>
      <c r="F1" s="425"/>
      <c r="K1" s="426" t="s">
        <v>3973</v>
      </c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6"/>
      <c r="AH1" s="426"/>
      <c r="AI1" s="426"/>
      <c r="AJ1" s="426"/>
      <c r="AK1" s="426"/>
      <c r="AL1" s="426"/>
      <c r="AM1" s="426"/>
      <c r="AN1" s="426"/>
      <c r="AO1" s="426"/>
      <c r="AP1" s="426"/>
      <c r="AQ1" s="426"/>
      <c r="AR1" s="426"/>
      <c r="AS1" s="426"/>
      <c r="AT1" s="426"/>
      <c r="AU1" s="426"/>
      <c r="AV1" s="426"/>
      <c r="AW1" s="426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427" t="s">
        <v>4737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  <c r="AE3" s="427"/>
      <c r="AF3" s="427"/>
      <c r="AG3" s="427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443" t="s">
        <v>0</v>
      </c>
      <c r="C5" s="444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445" t="s">
        <v>1029</v>
      </c>
      <c r="C6" s="446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418" t="s">
        <v>4461</v>
      </c>
      <c r="C76" s="418"/>
      <c r="D76" s="418"/>
      <c r="E76" s="418"/>
      <c r="F76" s="418"/>
      <c r="G76" s="418"/>
      <c r="H76" s="418"/>
      <c r="I76" s="418"/>
      <c r="J76" s="418"/>
      <c r="K76" s="418"/>
      <c r="L76" s="235"/>
      <c r="M76" s="224"/>
      <c r="N76" s="235"/>
      <c r="O76" s="225"/>
      <c r="P76" s="226"/>
      <c r="Q76" s="227"/>
      <c r="R76" s="442" t="s">
        <v>4862</v>
      </c>
      <c r="S76" s="442"/>
      <c r="T76" s="442"/>
      <c r="U76" s="442"/>
      <c r="V76" s="442"/>
      <c r="W76" s="442"/>
      <c r="X76" s="442"/>
      <c r="Y76" s="442"/>
      <c r="Z76" s="442"/>
      <c r="AA76" s="442"/>
      <c r="AB76" s="442"/>
      <c r="AC76" s="442"/>
      <c r="AD76" s="442"/>
      <c r="AE76" s="442"/>
      <c r="AF76" s="442"/>
      <c r="AG76" s="442"/>
      <c r="AH76" s="442"/>
      <c r="AI76" s="442"/>
      <c r="AJ76" s="442"/>
      <c r="AK76" s="442"/>
      <c r="AL76" s="442"/>
      <c r="AM76" s="442"/>
      <c r="AN76" s="442"/>
      <c r="AO76" s="442"/>
      <c r="AP76" s="442"/>
      <c r="AQ76" s="442"/>
      <c r="AR76" s="442"/>
      <c r="AS76" s="442"/>
      <c r="AT76" s="442"/>
      <c r="AU76" s="442"/>
      <c r="AV76" s="442"/>
      <c r="AW76" s="442"/>
      <c r="AX76" s="442"/>
      <c r="AY76" s="442"/>
      <c r="AZ76" s="442"/>
      <c r="BA76" s="442"/>
      <c r="BB76" s="442"/>
      <c r="BC76" s="442"/>
      <c r="BD76" s="442"/>
      <c r="BE76" s="442"/>
      <c r="BF76" s="442"/>
      <c r="BG76" s="442"/>
      <c r="BH76" s="442"/>
      <c r="BI76" s="442"/>
      <c r="BJ76" s="442"/>
      <c r="BK76" s="442"/>
      <c r="BL76" s="442"/>
      <c r="BM76" s="442"/>
      <c r="BN76" s="442"/>
      <c r="BO76" s="442"/>
      <c r="BP76" s="442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441" t="s">
        <v>106</v>
      </c>
      <c r="C81" s="441"/>
      <c r="D81" s="441"/>
      <c r="E81" s="441"/>
      <c r="F81" s="441"/>
      <c r="G81" s="441"/>
      <c r="H81" s="441"/>
      <c r="I81" s="441"/>
      <c r="J81" s="441"/>
      <c r="K81" s="441"/>
      <c r="R81" s="441" t="s">
        <v>19</v>
      </c>
      <c r="S81" s="441"/>
      <c r="T81" s="441"/>
      <c r="U81" s="441"/>
      <c r="V81" s="441"/>
      <c r="W81" s="441"/>
      <c r="X81" s="441"/>
      <c r="Y81" s="441"/>
      <c r="Z81" s="441"/>
      <c r="AA81" s="441"/>
      <c r="AB81" s="441"/>
      <c r="AC81" s="441"/>
      <c r="AD81" s="441"/>
      <c r="AE81" s="441"/>
      <c r="AF81" s="441"/>
      <c r="AG81" s="441"/>
      <c r="AH81" s="441"/>
      <c r="AI81" s="441"/>
      <c r="AJ81" s="441"/>
      <c r="AK81" s="441"/>
      <c r="AL81" s="441"/>
      <c r="AM81" s="441"/>
      <c r="AN81" s="441"/>
      <c r="AO81" s="441"/>
      <c r="AP81" s="441"/>
      <c r="AQ81" s="441"/>
      <c r="AR81" s="441"/>
      <c r="AS81" s="441"/>
      <c r="AT81" s="441"/>
      <c r="AU81" s="441"/>
      <c r="AV81" s="441"/>
      <c r="AW81" s="441"/>
      <c r="AX81" s="441"/>
      <c r="AY81" s="441"/>
      <c r="AZ81" s="441"/>
      <c r="BA81" s="441"/>
      <c r="BB81" s="441"/>
      <c r="BC81" s="441"/>
      <c r="BD81" s="441"/>
      <c r="BE81" s="441"/>
      <c r="BF81" s="441"/>
      <c r="BG81" s="441"/>
      <c r="BH81" s="441"/>
      <c r="BI81" s="441"/>
      <c r="BJ81" s="441"/>
      <c r="BK81" s="441"/>
      <c r="BL81" s="441"/>
      <c r="BM81" s="441"/>
      <c r="BN81" s="441"/>
      <c r="BO81" s="441"/>
      <c r="BP81" s="441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49" t="s">
        <v>4893</v>
      </c>
      <c r="B1" s="449"/>
      <c r="C1" s="449"/>
      <c r="D1" s="449"/>
      <c r="E1" s="449"/>
      <c r="F1" s="449"/>
      <c r="G1" s="450" t="s">
        <v>4894</v>
      </c>
      <c r="H1" s="450"/>
      <c r="I1" s="450"/>
      <c r="J1" s="450"/>
      <c r="K1" s="450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51" t="s">
        <v>4895</v>
      </c>
      <c r="B2" s="451"/>
      <c r="C2" s="451"/>
      <c r="D2" s="451"/>
      <c r="E2" s="451"/>
      <c r="F2" s="451"/>
      <c r="G2" s="450" t="s">
        <v>4896</v>
      </c>
      <c r="H2" s="450"/>
      <c r="I2" s="450"/>
      <c r="J2" s="450"/>
      <c r="K2" s="450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51" t="s">
        <v>4897</v>
      </c>
      <c r="B3" s="451"/>
      <c r="C3" s="451"/>
      <c r="D3" s="451"/>
      <c r="E3" s="451"/>
      <c r="F3" s="451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48" t="s">
        <v>5110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47" t="s">
        <v>1</v>
      </c>
      <c r="C7" s="447"/>
      <c r="D7" s="447" t="s">
        <v>4900</v>
      </c>
      <c r="E7" s="447"/>
      <c r="F7" s="447" t="s">
        <v>173</v>
      </c>
      <c r="G7" s="447"/>
      <c r="H7" s="447" t="s">
        <v>2927</v>
      </c>
      <c r="I7" s="447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49" t="s">
        <v>4893</v>
      </c>
      <c r="B1" s="449"/>
      <c r="C1" s="449"/>
      <c r="D1" s="449"/>
      <c r="E1" s="449"/>
      <c r="F1" s="449"/>
      <c r="G1" s="450" t="s">
        <v>4894</v>
      </c>
      <c r="H1" s="450"/>
      <c r="I1" s="450"/>
      <c r="J1" s="450"/>
      <c r="K1" s="450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51" t="s">
        <v>4895</v>
      </c>
      <c r="B2" s="451"/>
      <c r="C2" s="451"/>
      <c r="D2" s="451"/>
      <c r="E2" s="451"/>
      <c r="F2" s="451"/>
      <c r="G2" s="450" t="s">
        <v>4896</v>
      </c>
      <c r="H2" s="450"/>
      <c r="I2" s="450"/>
      <c r="J2" s="450"/>
      <c r="K2" s="450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51" t="s">
        <v>4897</v>
      </c>
      <c r="B3" s="451"/>
      <c r="C3" s="451"/>
      <c r="D3" s="451"/>
      <c r="E3" s="451"/>
      <c r="F3" s="451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48" t="s">
        <v>4898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47" t="s">
        <v>1</v>
      </c>
      <c r="C7" s="447"/>
      <c r="D7" s="447" t="s">
        <v>4900</v>
      </c>
      <c r="E7" s="447"/>
      <c r="F7" s="447" t="s">
        <v>173</v>
      </c>
      <c r="G7" s="447"/>
      <c r="H7" s="447" t="s">
        <v>2927</v>
      </c>
      <c r="I7" s="447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418" t="s">
        <v>4461</v>
      </c>
      <c r="C18" s="418"/>
      <c r="D18" s="418"/>
      <c r="E18" s="418"/>
      <c r="F18" s="350"/>
      <c r="G18" s="350"/>
      <c r="H18" s="416" t="s">
        <v>3974</v>
      </c>
      <c r="I18" s="416"/>
      <c r="J18" s="416"/>
      <c r="K18" s="416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419" t="s">
        <v>106</v>
      </c>
      <c r="C23" s="419"/>
      <c r="D23" s="419"/>
      <c r="E23" s="419"/>
      <c r="F23" s="218"/>
      <c r="G23" s="218"/>
      <c r="H23" s="419" t="s">
        <v>19</v>
      </c>
      <c r="I23" s="419"/>
      <c r="J23" s="419"/>
      <c r="K23" s="419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X1429"/>
  <sheetViews>
    <sheetView topLeftCell="A2" zoomScale="80" zoomScaleNormal="80" zoomScaleSheetLayoutView="90" workbookViewId="0">
      <selection activeCell="CY8" sqref="CY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hidden="1" customWidth="1"/>
    <col min="105" max="105" width="11.44140625" style="2" customWidth="1"/>
    <col min="106" max="106" width="8.88671875" style="186" hidden="1" customWidth="1"/>
    <col min="107" max="107" width="10.88671875" style="186" hidden="1" customWidth="1"/>
    <col min="108" max="108" width="13.109375" style="2" hidden="1" customWidth="1"/>
    <col min="109" max="109" width="13.6640625" style="2" hidden="1" customWidth="1"/>
    <col min="110" max="110" width="13.6640625" style="2" customWidth="1"/>
    <col min="111" max="111" width="24.33203125" style="114" hidden="1" customWidth="1"/>
    <col min="112" max="112" width="13.5546875" style="2" hidden="1" customWidth="1"/>
    <col min="113" max="113" width="10.33203125" style="114" hidden="1" customWidth="1"/>
    <col min="114" max="114" width="11" style="114" hidden="1" customWidth="1"/>
    <col min="115" max="115" width="2.88671875" style="114" hidden="1" customWidth="1"/>
    <col min="116" max="116" width="10.77734375" style="114" hidden="1" customWidth="1"/>
    <col min="117" max="117" width="10.77734375" style="2" hidden="1" customWidth="1"/>
    <col min="118" max="118" width="15.77734375" style="114" hidden="1" customWidth="1"/>
    <col min="119" max="119" width="10.6640625" style="114" customWidth="1"/>
    <col min="120" max="128" width="8.88671875" style="114"/>
    <col min="129" max="16384" width="8.88671875" style="2"/>
  </cols>
  <sheetData>
    <row r="1" spans="1:128" s="196" customFormat="1" ht="59.4" customHeight="1" x14ac:dyDescent="0.35">
      <c r="A1" s="425" t="s">
        <v>4467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/>
      <c r="AV1" s="425"/>
      <c r="AW1" s="425"/>
      <c r="AX1" s="425"/>
      <c r="AY1" s="425"/>
      <c r="AZ1" s="304"/>
      <c r="BA1" s="304"/>
      <c r="BB1" s="304"/>
      <c r="BC1" s="426" t="s">
        <v>3973</v>
      </c>
      <c r="BD1" s="426"/>
      <c r="BE1" s="426"/>
      <c r="BF1" s="426"/>
      <c r="BG1" s="426"/>
      <c r="BH1" s="426"/>
      <c r="BI1" s="426"/>
      <c r="BJ1" s="426"/>
      <c r="BK1" s="426"/>
      <c r="BL1" s="426"/>
      <c r="BM1" s="426"/>
      <c r="BN1" s="426"/>
      <c r="BO1" s="426"/>
      <c r="BP1" s="426"/>
      <c r="BQ1" s="426"/>
      <c r="BR1" s="426"/>
      <c r="BS1" s="426"/>
      <c r="BT1" s="453"/>
      <c r="BU1" s="426"/>
      <c r="BV1" s="426"/>
      <c r="BW1" s="426"/>
      <c r="BX1" s="426"/>
      <c r="BY1" s="426"/>
      <c r="BZ1" s="426"/>
      <c r="CA1" s="426"/>
      <c r="CB1" s="426"/>
      <c r="CC1" s="426"/>
      <c r="CD1" s="426"/>
      <c r="CE1" s="426"/>
      <c r="CF1" s="426"/>
      <c r="CG1" s="426"/>
      <c r="CH1" s="426"/>
      <c r="CI1" s="426"/>
      <c r="CJ1" s="426"/>
      <c r="CK1" s="426"/>
      <c r="CL1" s="426"/>
      <c r="CM1" s="426"/>
      <c r="CN1" s="426"/>
      <c r="CO1" s="426"/>
      <c r="CP1" s="426"/>
      <c r="CQ1" s="426"/>
      <c r="CR1" s="426"/>
      <c r="CS1" s="426"/>
      <c r="CT1" s="426"/>
      <c r="CU1" s="426"/>
      <c r="CV1" s="426"/>
      <c r="CW1" s="426"/>
      <c r="CX1" s="426"/>
      <c r="CY1" s="453"/>
      <c r="CZ1" s="426"/>
      <c r="DA1" s="426"/>
      <c r="DB1" s="426"/>
      <c r="DC1" s="426"/>
      <c r="DD1" s="426"/>
      <c r="DE1" s="426"/>
      <c r="DF1" s="426"/>
      <c r="DG1" s="426"/>
      <c r="DH1" s="426"/>
      <c r="DI1" s="426"/>
      <c r="DJ1" s="426"/>
      <c r="DK1" s="426"/>
      <c r="DL1" s="426"/>
      <c r="DM1" s="426"/>
      <c r="DN1" s="305"/>
      <c r="DO1" s="305"/>
      <c r="DP1" s="305"/>
      <c r="DQ1" s="305"/>
      <c r="DR1" s="305"/>
      <c r="DS1" s="305"/>
      <c r="DT1" s="305"/>
      <c r="DU1" s="305"/>
      <c r="DV1" s="305"/>
      <c r="DW1" s="305"/>
      <c r="DX1" s="305"/>
    </row>
    <row r="2" spans="1:128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A2" s="348"/>
      <c r="DB2" s="306"/>
      <c r="DC2" s="306"/>
      <c r="DG2" s="307"/>
      <c r="DI2" s="305"/>
      <c r="DJ2" s="305"/>
      <c r="DK2" s="305"/>
      <c r="DL2" s="305"/>
      <c r="DN2" s="305"/>
      <c r="DO2" s="305"/>
      <c r="DP2" s="305"/>
      <c r="DQ2" s="305"/>
      <c r="DR2" s="305"/>
      <c r="DS2" s="305"/>
      <c r="DT2" s="305"/>
      <c r="DU2" s="305"/>
      <c r="DV2" s="305"/>
      <c r="DW2" s="305"/>
      <c r="DX2" s="305"/>
    </row>
    <row r="3" spans="1:128" s="196" customFormat="1" ht="55.2" customHeight="1" x14ac:dyDescent="0.35">
      <c r="A3" s="427" t="s">
        <v>5133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7"/>
      <c r="AA3" s="427"/>
      <c r="AB3" s="427"/>
      <c r="AC3" s="427"/>
      <c r="AD3" s="427"/>
      <c r="AE3" s="427"/>
      <c r="AF3" s="427"/>
      <c r="AG3" s="427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7"/>
      <c r="BH3" s="427"/>
      <c r="BI3" s="427"/>
      <c r="BJ3" s="427"/>
      <c r="BK3" s="427"/>
      <c r="BL3" s="427"/>
      <c r="BM3" s="427"/>
      <c r="BN3" s="427"/>
      <c r="BO3" s="427"/>
      <c r="BP3" s="427"/>
      <c r="BQ3" s="427"/>
      <c r="BR3" s="427"/>
      <c r="BS3" s="427"/>
      <c r="BT3" s="454"/>
      <c r="BU3" s="427"/>
      <c r="BV3" s="427"/>
      <c r="BW3" s="427"/>
      <c r="BX3" s="427"/>
      <c r="BY3" s="427"/>
      <c r="BZ3" s="427"/>
      <c r="CA3" s="427"/>
      <c r="CB3" s="427"/>
      <c r="CC3" s="427"/>
      <c r="CD3" s="427"/>
      <c r="CE3" s="427"/>
      <c r="CF3" s="427"/>
      <c r="CG3" s="427"/>
      <c r="CH3" s="427"/>
      <c r="CI3" s="427"/>
      <c r="CJ3" s="427"/>
      <c r="CK3" s="427"/>
      <c r="CL3" s="427"/>
      <c r="CM3" s="427"/>
      <c r="CN3" s="427"/>
      <c r="CO3" s="427"/>
      <c r="CP3" s="427"/>
      <c r="CQ3" s="427"/>
      <c r="CR3" s="427"/>
      <c r="CS3" s="427"/>
      <c r="CT3" s="427"/>
      <c r="CU3" s="427"/>
      <c r="CV3" s="427"/>
      <c r="CW3" s="427"/>
      <c r="CX3" s="427"/>
      <c r="CY3" s="454"/>
      <c r="CZ3" s="427"/>
      <c r="DA3" s="427"/>
      <c r="DB3" s="427"/>
      <c r="DC3" s="427"/>
      <c r="DD3" s="427"/>
      <c r="DE3" s="427"/>
      <c r="DF3" s="427"/>
      <c r="DG3" s="427"/>
      <c r="DH3" s="427"/>
      <c r="DI3" s="427"/>
      <c r="DJ3" s="427"/>
      <c r="DK3" s="427"/>
      <c r="DL3" s="427"/>
      <c r="DM3" s="427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</row>
    <row r="5" spans="1:128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5151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5097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5150</v>
      </c>
      <c r="DG5" s="1" t="s">
        <v>4469</v>
      </c>
      <c r="DH5" s="417" t="s">
        <v>4438</v>
      </c>
      <c r="DI5" s="417"/>
      <c r="DJ5" s="417"/>
      <c r="DK5" s="417"/>
      <c r="DL5" s="345" t="s">
        <v>4918</v>
      </c>
      <c r="DM5" s="1" t="s">
        <v>4871</v>
      </c>
      <c r="DN5" s="12" t="s">
        <v>4881</v>
      </c>
    </row>
    <row r="6" spans="1:128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75" t="s">
        <v>1037</v>
      </c>
      <c r="DB6" s="253"/>
      <c r="DC6" s="253"/>
      <c r="DD6" s="1"/>
      <c r="DE6" s="1"/>
      <c r="DF6" s="1"/>
      <c r="DG6" s="75" t="s">
        <v>1038</v>
      </c>
      <c r="DH6" s="12"/>
      <c r="DI6" s="12"/>
      <c r="DJ6" s="12"/>
      <c r="DK6" s="12"/>
      <c r="DL6" s="75" t="s">
        <v>1039</v>
      </c>
      <c r="DM6" s="75" t="s">
        <v>1040</v>
      </c>
      <c r="DN6" s="12"/>
    </row>
    <row r="7" spans="1:128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1"/>
      <c r="DG7" s="75"/>
      <c r="DH7" s="12"/>
      <c r="DI7" s="12"/>
      <c r="DJ7" s="12"/>
      <c r="DK7" s="12"/>
      <c r="DL7" s="12"/>
      <c r="DM7" s="1"/>
      <c r="DN7" s="12"/>
    </row>
    <row r="8" spans="1:128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5195</v>
      </c>
      <c r="BT8" s="10" t="s">
        <v>3933</v>
      </c>
      <c r="BU8" s="12"/>
      <c r="BV8" s="12"/>
      <c r="BW8" s="12" t="str">
        <f>INDEX([1]DATA!$O$10:$O$285,MATCH(B8,[1]DATA!$C$10:$C$285,0))</f>
        <v>V.07.01.03</v>
      </c>
      <c r="BX8" s="4" t="s">
        <v>1311</v>
      </c>
      <c r="BY8" s="12"/>
      <c r="BZ8" s="4">
        <v>6</v>
      </c>
      <c r="CA8" s="4">
        <v>3.99</v>
      </c>
      <c r="CB8" s="4" t="s">
        <v>2967</v>
      </c>
      <c r="CC8" s="4"/>
      <c r="CD8" s="4" t="s">
        <v>2967</v>
      </c>
      <c r="CE8" s="4"/>
      <c r="CF8" s="4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4" t="s">
        <v>79</v>
      </c>
      <c r="CZ8" s="82" t="s">
        <v>3962</v>
      </c>
      <c r="DA8" s="10" t="s">
        <v>4002</v>
      </c>
      <c r="DB8" s="183" t="s">
        <v>4443</v>
      </c>
      <c r="DC8" s="183" t="s">
        <v>4443</v>
      </c>
      <c r="DD8" s="9" t="s">
        <v>123</v>
      </c>
      <c r="DE8" s="9" t="s">
        <v>123</v>
      </c>
      <c r="DF8" s="9" t="s">
        <v>5242</v>
      </c>
      <c r="DG8" s="241" t="s">
        <v>4920</v>
      </c>
      <c r="DH8" s="202" t="s">
        <v>4121</v>
      </c>
      <c r="DI8" s="202" t="s">
        <v>4368</v>
      </c>
      <c r="DJ8" s="12"/>
      <c r="DK8" s="12"/>
      <c r="DL8" s="12" t="s">
        <v>4919</v>
      </c>
      <c r="DM8" s="9" t="s">
        <v>4872</v>
      </c>
      <c r="DN8" s="15" t="s">
        <v>4874</v>
      </c>
    </row>
    <row r="9" spans="1:128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5195</v>
      </c>
      <c r="BT9" s="4" t="s">
        <v>34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7</v>
      </c>
      <c r="CA9" s="4">
        <v>4.32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4" t="s">
        <v>5134</v>
      </c>
      <c r="CZ9" s="83"/>
      <c r="DA9" s="4" t="s">
        <v>4004</v>
      </c>
      <c r="DB9" s="183" t="s">
        <v>4443</v>
      </c>
      <c r="DC9" s="183" t="s">
        <v>4443</v>
      </c>
      <c r="DD9" s="9" t="s">
        <v>51</v>
      </c>
      <c r="DE9" s="9" t="s">
        <v>51</v>
      </c>
      <c r="DF9" s="9" t="s">
        <v>5135</v>
      </c>
      <c r="DG9" s="272" t="s">
        <v>4922</v>
      </c>
      <c r="DH9" s="202" t="s">
        <v>4122</v>
      </c>
      <c r="DI9" s="202" t="s">
        <v>4369</v>
      </c>
      <c r="DJ9" s="12"/>
      <c r="DK9" s="12"/>
      <c r="DL9" s="12" t="s">
        <v>4921</v>
      </c>
      <c r="DM9" s="9" t="s">
        <v>4872</v>
      </c>
      <c r="DN9" s="15" t="s">
        <v>4874</v>
      </c>
    </row>
    <row r="10" spans="1:128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83" t="s">
        <v>5204</v>
      </c>
      <c r="BS10" s="149" t="s">
        <v>5196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12" t="s">
        <v>1311</v>
      </c>
      <c r="BY10" s="12"/>
      <c r="BZ10" s="12">
        <v>2</v>
      </c>
      <c r="CA10" s="12">
        <v>2.67</v>
      </c>
      <c r="CB10" s="12"/>
      <c r="CC10" s="12"/>
      <c r="CD10" s="12" t="s">
        <v>91</v>
      </c>
      <c r="CE10" s="12"/>
      <c r="CF10" s="12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4005</v>
      </c>
      <c r="DB10" s="183" t="s">
        <v>4443</v>
      </c>
      <c r="DC10" s="183" t="s">
        <v>4443</v>
      </c>
      <c r="DD10" s="9" t="s">
        <v>228</v>
      </c>
      <c r="DE10" s="9" t="s">
        <v>228</v>
      </c>
      <c r="DF10" s="13" t="s">
        <v>5138</v>
      </c>
      <c r="DG10" s="241" t="s">
        <v>4924</v>
      </c>
      <c r="DH10" s="202" t="s">
        <v>4123</v>
      </c>
      <c r="DI10" s="202" t="s">
        <v>4370</v>
      </c>
      <c r="DJ10" s="12"/>
      <c r="DK10" s="12"/>
      <c r="DL10" s="12" t="s">
        <v>4921</v>
      </c>
      <c r="DM10" s="9" t="s">
        <v>4872</v>
      </c>
      <c r="DN10" s="12"/>
    </row>
    <row r="11" spans="1:128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" t="s">
        <v>3933</v>
      </c>
      <c r="BU11" s="12"/>
      <c r="BV11" s="12"/>
      <c r="BW11" s="12" t="str">
        <f>INDEX([1]DATA!$O$10:$O$285,MATCH(B11,[1]DATA!$C$10:$C$285,0))</f>
        <v>V.07.01.03</v>
      </c>
      <c r="BX11" s="4" t="s">
        <v>1311</v>
      </c>
      <c r="BY11" s="12"/>
      <c r="BZ11" s="4">
        <v>5</v>
      </c>
      <c r="CA11" s="4">
        <v>3.66</v>
      </c>
      <c r="CB11" s="4"/>
      <c r="CC11" s="4"/>
      <c r="CD11" s="4" t="s">
        <v>2967</v>
      </c>
      <c r="CE11" s="4"/>
      <c r="CF11" s="4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79</v>
      </c>
      <c r="CZ11" s="83"/>
      <c r="DA11" s="10" t="s">
        <v>3139</v>
      </c>
      <c r="DB11" s="183" t="s">
        <v>4443</v>
      </c>
      <c r="DC11" s="183" t="s">
        <v>4443</v>
      </c>
      <c r="DD11" s="9" t="s">
        <v>113</v>
      </c>
      <c r="DE11" s="9" t="s">
        <v>113</v>
      </c>
      <c r="DF11" s="9" t="s">
        <v>5136</v>
      </c>
      <c r="DG11" s="241" t="s">
        <v>4925</v>
      </c>
      <c r="DH11" s="202" t="s">
        <v>4124</v>
      </c>
      <c r="DI11" s="202" t="s">
        <v>4371</v>
      </c>
      <c r="DJ11" s="12"/>
      <c r="DK11" s="12"/>
      <c r="DL11" s="12" t="s">
        <v>4915</v>
      </c>
      <c r="DM11" s="9" t="s">
        <v>4872</v>
      </c>
      <c r="DN11" s="15" t="s">
        <v>4874</v>
      </c>
    </row>
    <row r="12" spans="1:128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5205</v>
      </c>
      <c r="BS12" s="10" t="s">
        <v>5197</v>
      </c>
      <c r="BT12" s="4" t="s">
        <v>34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4</v>
      </c>
      <c r="CA12" s="4">
        <v>3.33</v>
      </c>
      <c r="CB12" s="4"/>
      <c r="CC12" s="4"/>
      <c r="CD12" s="4" t="s">
        <v>91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4" t="s">
        <v>4006</v>
      </c>
      <c r="DB12" s="183" t="s">
        <v>4443</v>
      </c>
      <c r="DC12" s="183" t="s">
        <v>4443</v>
      </c>
      <c r="DD12" s="9" t="s">
        <v>139</v>
      </c>
      <c r="DE12" s="9" t="s">
        <v>139</v>
      </c>
      <c r="DF12" s="9" t="s">
        <v>5137</v>
      </c>
      <c r="DG12" s="241" t="s">
        <v>4926</v>
      </c>
      <c r="DH12" s="202" t="s">
        <v>4125</v>
      </c>
      <c r="DI12" s="12"/>
      <c r="DJ12" s="12"/>
      <c r="DK12" s="12"/>
      <c r="DL12" s="12" t="s">
        <v>4923</v>
      </c>
      <c r="DM12" s="9" t="s">
        <v>4872</v>
      </c>
      <c r="DN12" s="15" t="s">
        <v>4874</v>
      </c>
    </row>
    <row r="13" spans="1:128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5198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12" t="s">
        <v>1311</v>
      </c>
      <c r="BY13" s="12"/>
      <c r="BZ13" s="12">
        <v>3</v>
      </c>
      <c r="CA13" s="12">
        <v>3</v>
      </c>
      <c r="CB13" s="12"/>
      <c r="CC13" s="12"/>
      <c r="CD13" s="12" t="s">
        <v>2967</v>
      </c>
      <c r="CE13" s="24">
        <v>0.05</v>
      </c>
      <c r="CF13" s="23" t="s">
        <v>2967</v>
      </c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4008</v>
      </c>
      <c r="DB13" s="183" t="s">
        <v>4443</v>
      </c>
      <c r="DC13" s="183" t="s">
        <v>4443</v>
      </c>
      <c r="DD13" s="13" t="s">
        <v>332</v>
      </c>
      <c r="DE13" s="13" t="s">
        <v>332</v>
      </c>
      <c r="DF13" s="13" t="s">
        <v>5138</v>
      </c>
      <c r="DG13" s="90" t="s">
        <v>4476</v>
      </c>
      <c r="DH13" s="202" t="s">
        <v>4126</v>
      </c>
      <c r="DI13" s="12"/>
      <c r="DJ13" s="12"/>
      <c r="DK13" s="12"/>
      <c r="DL13" s="12" t="s">
        <v>4915</v>
      </c>
      <c r="DM13" s="9" t="s">
        <v>4872</v>
      </c>
      <c r="DN13" s="12"/>
    </row>
    <row r="14" spans="1:128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5199</v>
      </c>
      <c r="BT14" s="4" t="s">
        <v>34</v>
      </c>
      <c r="BU14" s="12"/>
      <c r="BV14" s="12" t="s">
        <v>34</v>
      </c>
      <c r="BW14" s="12" t="str">
        <f>INDEX([1]DATA!$O$10:$O$285,MATCH(B14,[1]DATA!$C$10:$C$285,0))</f>
        <v>V.07.01.03</v>
      </c>
      <c r="BX14" s="12" t="s">
        <v>1311</v>
      </c>
      <c r="BY14" s="12"/>
      <c r="BZ14" s="12">
        <v>4</v>
      </c>
      <c r="CA14" s="12">
        <v>3.33</v>
      </c>
      <c r="CB14" s="12"/>
      <c r="CC14" s="12"/>
      <c r="CD14" s="12" t="s">
        <v>2967</v>
      </c>
      <c r="CE14" s="12"/>
      <c r="CF14" s="12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4" t="s">
        <v>3835</v>
      </c>
      <c r="CZ14" s="83"/>
      <c r="DA14" s="4" t="s">
        <v>4009</v>
      </c>
      <c r="DB14" s="183" t="s">
        <v>4443</v>
      </c>
      <c r="DC14" s="183" t="s">
        <v>4443</v>
      </c>
      <c r="DD14" s="9" t="s">
        <v>142</v>
      </c>
      <c r="DE14" s="9" t="s">
        <v>142</v>
      </c>
      <c r="DF14" s="9" t="s">
        <v>5156</v>
      </c>
      <c r="DG14" s="241" t="s">
        <v>4999</v>
      </c>
      <c r="DH14" s="202" t="s">
        <v>4127</v>
      </c>
      <c r="DI14" s="202" t="s">
        <v>4446</v>
      </c>
      <c r="DJ14" s="202" t="s">
        <v>4453</v>
      </c>
      <c r="DK14" s="12"/>
      <c r="DL14" s="12" t="s">
        <v>4927</v>
      </c>
      <c r="DM14" s="9" t="s">
        <v>4872</v>
      </c>
      <c r="DN14" s="15" t="s">
        <v>4874</v>
      </c>
    </row>
    <row r="15" spans="1:128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5199</v>
      </c>
      <c r="BT15" s="4" t="s">
        <v>34</v>
      </c>
      <c r="BU15" s="12"/>
      <c r="BV15" s="12"/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34</v>
      </c>
      <c r="CZ15" s="83"/>
      <c r="DA15" s="4" t="s">
        <v>4012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13" t="s">
        <v>5138</v>
      </c>
      <c r="DG15" s="241" t="s">
        <v>5001</v>
      </c>
      <c r="DH15" s="202" t="s">
        <v>4130</v>
      </c>
      <c r="DI15" s="202" t="s">
        <v>4454</v>
      </c>
      <c r="DJ15" s="12"/>
      <c r="DK15" s="12"/>
      <c r="DL15" s="12" t="s">
        <v>4929</v>
      </c>
      <c r="DM15" s="9" t="s">
        <v>4872</v>
      </c>
      <c r="DN15" s="15" t="s">
        <v>4874</v>
      </c>
    </row>
    <row r="16" spans="1:128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5200</v>
      </c>
      <c r="BT16" s="4" t="s">
        <v>3933</v>
      </c>
      <c r="BU16" s="12"/>
      <c r="BV16" s="12"/>
      <c r="BW16" s="12" t="str">
        <f>INDEX([1]DATA!$O$10:$O$285,MATCH(B16,[1]DATA!$C$10:$C$285,0))</f>
        <v>V.07.01.03</v>
      </c>
      <c r="BX16" s="12" t="s">
        <v>1311</v>
      </c>
      <c r="BY16" s="12"/>
      <c r="BZ16" s="12">
        <v>4</v>
      </c>
      <c r="CA16" s="12">
        <v>3.33</v>
      </c>
      <c r="CB16" s="12"/>
      <c r="CC16" s="12"/>
      <c r="CD16" s="12" t="s">
        <v>2967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79</v>
      </c>
      <c r="CZ16" s="83"/>
      <c r="DA16" s="4" t="s">
        <v>4013</v>
      </c>
      <c r="DB16" s="183" t="s">
        <v>4443</v>
      </c>
      <c r="DC16" s="183" t="s">
        <v>4443</v>
      </c>
      <c r="DD16" s="9" t="s">
        <v>142</v>
      </c>
      <c r="DE16" s="9" t="s">
        <v>142</v>
      </c>
      <c r="DF16" s="9" t="s">
        <v>5171</v>
      </c>
      <c r="DG16" s="241" t="s">
        <v>5002</v>
      </c>
      <c r="DH16" s="202" t="s">
        <v>4131</v>
      </c>
      <c r="DI16" s="12"/>
      <c r="DJ16" s="12"/>
      <c r="DK16" s="12"/>
      <c r="DL16" s="12" t="s">
        <v>4930</v>
      </c>
      <c r="DM16" s="9" t="s">
        <v>4872</v>
      </c>
      <c r="DN16" s="15" t="s">
        <v>4878</v>
      </c>
    </row>
    <row r="17" spans="1:118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5199</v>
      </c>
      <c r="BT17" s="4" t="s">
        <v>34</v>
      </c>
      <c r="BU17" s="12"/>
      <c r="BV17" s="12"/>
      <c r="BW17" s="12" t="str">
        <f>INDEX([1]DATA!$O$10:$O$285,MATCH(B17,[1]DATA!$C$10:$C$285,0))</f>
        <v>V.07.01.03</v>
      </c>
      <c r="BX17" s="4" t="s">
        <v>1311</v>
      </c>
      <c r="BY17" s="12"/>
      <c r="BZ17" s="4">
        <v>4</v>
      </c>
      <c r="CA17" s="4">
        <v>3.33</v>
      </c>
      <c r="CB17" s="4"/>
      <c r="CC17" s="4"/>
      <c r="CD17" s="4" t="s">
        <v>2967</v>
      </c>
      <c r="CE17" s="4"/>
      <c r="CF17" s="4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34</v>
      </c>
      <c r="CZ17" s="83"/>
      <c r="DA17" s="4" t="s">
        <v>4006</v>
      </c>
      <c r="DB17" s="183" t="s">
        <v>4443</v>
      </c>
      <c r="DC17" s="183" t="s">
        <v>4443</v>
      </c>
      <c r="DD17" s="9" t="s">
        <v>139</v>
      </c>
      <c r="DE17" s="9" t="s">
        <v>139</v>
      </c>
      <c r="DF17" s="9" t="s">
        <v>5137</v>
      </c>
      <c r="DG17" s="241" t="s">
        <v>5003</v>
      </c>
      <c r="DH17" s="202" t="s">
        <v>4132</v>
      </c>
      <c r="DI17" s="202" t="s">
        <v>4373</v>
      </c>
      <c r="DJ17" s="202" t="s">
        <v>4455</v>
      </c>
      <c r="DK17" s="12"/>
      <c r="DL17" s="12" t="s">
        <v>4929</v>
      </c>
      <c r="DM17" s="9" t="s">
        <v>4872</v>
      </c>
      <c r="DN17" s="15" t="s">
        <v>4874</v>
      </c>
    </row>
    <row r="18" spans="1:118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5232</v>
      </c>
      <c r="BT18" s="4" t="s">
        <v>50</v>
      </c>
      <c r="BU18" s="12"/>
      <c r="BV18" s="12" t="s">
        <v>50</v>
      </c>
      <c r="BW18" s="12" t="str">
        <f>INDEX([1]DATA!$O$10:$O$285,MATCH(B18,[1]DATA!$C$10:$C$285,0))</f>
        <v>V.07.01.03</v>
      </c>
      <c r="BX18" s="4" t="s">
        <v>1311</v>
      </c>
      <c r="BY18" s="12"/>
      <c r="BZ18" s="4">
        <v>3</v>
      </c>
      <c r="CA18" s="4">
        <v>3</v>
      </c>
      <c r="CB18" s="4"/>
      <c r="CC18" s="4"/>
      <c r="CD18" s="4" t="s">
        <v>2806</v>
      </c>
      <c r="CE18" s="4" t="s">
        <v>3236</v>
      </c>
      <c r="CF18" s="10" t="s">
        <v>2806</v>
      </c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2837</v>
      </c>
      <c r="CZ18" s="83"/>
      <c r="DA18" s="4" t="s">
        <v>4014</v>
      </c>
      <c r="DB18" s="183" t="s">
        <v>4443</v>
      </c>
      <c r="DC18" s="183" t="s">
        <v>4443</v>
      </c>
      <c r="DD18" s="9" t="s">
        <v>582</v>
      </c>
      <c r="DE18" s="9" t="s">
        <v>582</v>
      </c>
      <c r="DF18" s="9" t="s">
        <v>5156</v>
      </c>
      <c r="DG18" s="90" t="s">
        <v>5004</v>
      </c>
      <c r="DH18" s="202" t="s">
        <v>4133</v>
      </c>
      <c r="DI18" s="12"/>
      <c r="DJ18" s="12"/>
      <c r="DK18" s="12"/>
      <c r="DL18" s="12" t="s">
        <v>4931</v>
      </c>
      <c r="DM18" s="9" t="s">
        <v>4870</v>
      </c>
      <c r="DN18" s="12"/>
    </row>
    <row r="19" spans="1:118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14" t="s">
        <v>3907</v>
      </c>
      <c r="BT19" s="4" t="s">
        <v>34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5</v>
      </c>
      <c r="CA19" s="12">
        <v>3.66</v>
      </c>
      <c r="CB19" s="17">
        <v>43344</v>
      </c>
      <c r="CC19" s="12"/>
      <c r="CD19" s="17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34</v>
      </c>
      <c r="CZ19" s="83"/>
      <c r="DA19" s="4" t="s">
        <v>4006</v>
      </c>
      <c r="DB19" s="183" t="s">
        <v>4443</v>
      </c>
      <c r="DC19" s="183" t="s">
        <v>4443</v>
      </c>
      <c r="DD19" s="9" t="s">
        <v>152</v>
      </c>
      <c r="DE19" s="9" t="s">
        <v>152</v>
      </c>
      <c r="DF19" s="9" t="s">
        <v>5137</v>
      </c>
      <c r="DG19" s="241" t="s">
        <v>5005</v>
      </c>
      <c r="DH19" s="202" t="s">
        <v>4134</v>
      </c>
      <c r="DI19" s="202" t="s">
        <v>4374</v>
      </c>
      <c r="DJ19" s="12"/>
      <c r="DK19" s="12"/>
      <c r="DL19" s="12" t="s">
        <v>4930</v>
      </c>
      <c r="DM19" s="9" t="s">
        <v>4872</v>
      </c>
      <c r="DN19" s="15" t="s">
        <v>4874</v>
      </c>
    </row>
    <row r="20" spans="1:118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14" t="s">
        <v>3907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12" t="s">
        <v>1311</v>
      </c>
      <c r="BY20" s="12"/>
      <c r="BZ20" s="12">
        <v>3</v>
      </c>
      <c r="CA20" s="12">
        <v>3</v>
      </c>
      <c r="CB20" s="12"/>
      <c r="CC20" s="12"/>
      <c r="CD20" s="12" t="s">
        <v>91</v>
      </c>
      <c r="CE20" s="12"/>
      <c r="CF20" s="12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4015</v>
      </c>
      <c r="DB20" s="183" t="s">
        <v>4443</v>
      </c>
      <c r="DC20" s="183" t="s">
        <v>4443</v>
      </c>
      <c r="DD20" s="9" t="s">
        <v>225</v>
      </c>
      <c r="DE20" s="9" t="s">
        <v>225</v>
      </c>
      <c r="DF20" s="13" t="s">
        <v>5138</v>
      </c>
      <c r="DG20" s="241" t="s">
        <v>5006</v>
      </c>
      <c r="DH20" s="202" t="s">
        <v>4135</v>
      </c>
      <c r="DI20" s="202" t="s">
        <v>4375</v>
      </c>
      <c r="DJ20" s="12"/>
      <c r="DK20" s="12"/>
      <c r="DL20" s="12" t="s">
        <v>4927</v>
      </c>
      <c r="DM20" s="9" t="s">
        <v>4872</v>
      </c>
      <c r="DN20" s="15" t="s">
        <v>4878</v>
      </c>
    </row>
    <row r="21" spans="1:118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5201</v>
      </c>
      <c r="BT21" s="4" t="s">
        <v>34</v>
      </c>
      <c r="BU21" s="12"/>
      <c r="BV21" s="12" t="s">
        <v>34</v>
      </c>
      <c r="BW21" s="12" t="str">
        <f>INDEX([1]DATA!$O$10:$O$285,MATCH(B21,[1]DATA!$C$10:$C$285,0))</f>
        <v>V.07.01.03</v>
      </c>
      <c r="BX21" s="12" t="s">
        <v>1311</v>
      </c>
      <c r="BY21" s="12"/>
      <c r="BZ21" s="12">
        <v>3</v>
      </c>
      <c r="CA21" s="12">
        <v>3</v>
      </c>
      <c r="CB21" s="12"/>
      <c r="CC21" s="12"/>
      <c r="CD21" s="12" t="s">
        <v>2961</v>
      </c>
      <c r="CE21" s="12"/>
      <c r="CF21" s="12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2875</v>
      </c>
      <c r="CZ21" s="83"/>
      <c r="DA21" s="4" t="s">
        <v>4016</v>
      </c>
      <c r="DB21" s="183" t="s">
        <v>4443</v>
      </c>
      <c r="DC21" s="183" t="s">
        <v>4443</v>
      </c>
      <c r="DD21" s="9" t="s">
        <v>696</v>
      </c>
      <c r="DE21" s="9" t="s">
        <v>696</v>
      </c>
      <c r="DF21" s="9" t="s">
        <v>5156</v>
      </c>
      <c r="DG21" s="241" t="s">
        <v>5007</v>
      </c>
      <c r="DH21" s="202" t="s">
        <v>4136</v>
      </c>
      <c r="DI21" s="202" t="s">
        <v>4376</v>
      </c>
      <c r="DJ21" s="12"/>
      <c r="DK21" s="12"/>
      <c r="DL21" s="12" t="s">
        <v>4932</v>
      </c>
      <c r="DM21" s="9" t="s">
        <v>4872</v>
      </c>
      <c r="DN21" s="15" t="s">
        <v>4878</v>
      </c>
    </row>
    <row r="22" spans="1:118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5206</v>
      </c>
      <c r="BS22" s="13" t="s">
        <v>5202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1</v>
      </c>
      <c r="CA22" s="12">
        <v>2.34</v>
      </c>
      <c r="CB22" s="12"/>
      <c r="CC22" s="12"/>
      <c r="CD22" s="12"/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2816</v>
      </c>
      <c r="CZ22" s="83"/>
      <c r="DA22" s="4" t="s">
        <v>4017</v>
      </c>
      <c r="DB22" s="183" t="s">
        <v>4443</v>
      </c>
      <c r="DC22" s="183" t="s">
        <v>4443</v>
      </c>
      <c r="DD22" s="13" t="s">
        <v>2806</v>
      </c>
      <c r="DE22" s="13" t="s">
        <v>2806</v>
      </c>
      <c r="DF22" s="13" t="s">
        <v>5202</v>
      </c>
      <c r="DG22" s="90" t="s">
        <v>4880</v>
      </c>
      <c r="DH22" s="202" t="s">
        <v>4377</v>
      </c>
      <c r="DI22" s="12"/>
      <c r="DJ22" s="12"/>
      <c r="DK22" s="12"/>
      <c r="DL22" s="12" t="s">
        <v>4933</v>
      </c>
      <c r="DM22" s="13" t="s">
        <v>4870</v>
      </c>
      <c r="DN22" s="12"/>
    </row>
    <row r="23" spans="1:118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5207</v>
      </c>
      <c r="BS23" s="10" t="s">
        <v>5195</v>
      </c>
      <c r="BT23" s="12" t="s">
        <v>1243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2</v>
      </c>
      <c r="CA23" s="12">
        <v>2.67</v>
      </c>
      <c r="CB23" s="12"/>
      <c r="CC23" s="12"/>
      <c r="CD23" s="12"/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12" t="s">
        <v>1321</v>
      </c>
      <c r="CZ23" s="83"/>
      <c r="DA23" s="17">
        <v>40379</v>
      </c>
      <c r="DB23" s="183" t="s">
        <v>4443</v>
      </c>
      <c r="DC23" s="184" t="s">
        <v>4443</v>
      </c>
      <c r="DD23" s="15" t="s">
        <v>2877</v>
      </c>
      <c r="DE23" s="15" t="s">
        <v>2877</v>
      </c>
      <c r="DF23" s="15" t="s">
        <v>5203</v>
      </c>
      <c r="DG23" s="90" t="s">
        <v>5009</v>
      </c>
      <c r="DH23" s="202" t="s">
        <v>4379</v>
      </c>
      <c r="DI23" s="12"/>
      <c r="DJ23" s="12"/>
      <c r="DK23" s="12"/>
      <c r="DL23" s="12" t="s">
        <v>4927</v>
      </c>
      <c r="DM23" s="9" t="s">
        <v>4872</v>
      </c>
      <c r="DN23" s="12"/>
    </row>
    <row r="24" spans="1:118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17"/>
      <c r="DB24" s="183"/>
      <c r="DC24" s="184"/>
      <c r="DD24" s="15"/>
      <c r="DE24" s="15"/>
      <c r="DF24" s="15"/>
      <c r="DG24" s="90"/>
      <c r="DH24" s="202"/>
      <c r="DI24" s="12"/>
      <c r="DJ24" s="12"/>
      <c r="DK24" s="12"/>
      <c r="DL24" s="12"/>
      <c r="DM24" s="9"/>
      <c r="DN24" s="12"/>
    </row>
    <row r="25" spans="1:118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164" t="s">
        <v>5209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4" t="s">
        <v>1311</v>
      </c>
      <c r="BY25" s="12"/>
      <c r="BZ25" s="4">
        <v>6</v>
      </c>
      <c r="CA25" s="4">
        <v>3.99</v>
      </c>
      <c r="CB25" s="4"/>
      <c r="CC25" s="4"/>
      <c r="CD25" s="4" t="s">
        <v>1318</v>
      </c>
      <c r="CE25" s="4"/>
      <c r="CF25" s="4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34</v>
      </c>
      <c r="CZ25" s="85" t="s">
        <v>3963</v>
      </c>
      <c r="DA25" s="4" t="s">
        <v>4019</v>
      </c>
      <c r="DB25" s="183" t="s">
        <v>4443</v>
      </c>
      <c r="DC25" s="183" t="s">
        <v>4443</v>
      </c>
      <c r="DD25" s="9" t="s">
        <v>207</v>
      </c>
      <c r="DE25" s="9" t="s">
        <v>194</v>
      </c>
      <c r="DF25" s="132" t="s">
        <v>5139</v>
      </c>
      <c r="DG25" s="272" t="s">
        <v>5010</v>
      </c>
      <c r="DH25" s="202" t="s">
        <v>4137</v>
      </c>
      <c r="DI25" s="12"/>
      <c r="DJ25" s="12"/>
      <c r="DK25" s="12"/>
      <c r="DL25" s="12" t="s">
        <v>4936</v>
      </c>
      <c r="DM25" s="9" t="s">
        <v>4872</v>
      </c>
      <c r="DN25" s="15" t="s">
        <v>4882</v>
      </c>
    </row>
    <row r="26" spans="1:118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164" t="s">
        <v>5210</v>
      </c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5" t="s">
        <v>3113</v>
      </c>
      <c r="BZ26" s="4">
        <v>9</v>
      </c>
      <c r="CA26" s="4">
        <v>4.9800000000000004</v>
      </c>
      <c r="CB26" s="10" t="s">
        <v>3111</v>
      </c>
      <c r="CC26" s="4"/>
      <c r="CD26" s="10" t="s">
        <v>3111</v>
      </c>
      <c r="CE26" s="4" t="s">
        <v>3112</v>
      </c>
      <c r="CF26" s="10" t="s">
        <v>3105</v>
      </c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4020</v>
      </c>
      <c r="DB26" s="183" t="s">
        <v>4443</v>
      </c>
      <c r="DC26" s="184" t="s">
        <v>4443</v>
      </c>
      <c r="DD26" s="9" t="s">
        <v>265</v>
      </c>
      <c r="DE26" s="9" t="s">
        <v>265</v>
      </c>
      <c r="DF26" s="13" t="s">
        <v>5148</v>
      </c>
      <c r="DG26" s="15" t="s">
        <v>5011</v>
      </c>
      <c r="DH26" s="202" t="s">
        <v>4138</v>
      </c>
      <c r="DI26" s="12"/>
      <c r="DJ26" s="12"/>
      <c r="DK26" s="12"/>
      <c r="DL26" s="12" t="s">
        <v>4935</v>
      </c>
      <c r="DM26" s="9" t="s">
        <v>4872</v>
      </c>
      <c r="DN26" s="15" t="s">
        <v>4882</v>
      </c>
    </row>
    <row r="27" spans="1:118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 t="s">
        <v>3907</v>
      </c>
      <c r="BT27" s="4" t="s">
        <v>34</v>
      </c>
      <c r="BU27" s="12"/>
      <c r="BV27" s="12"/>
      <c r="BW27" s="12" t="str">
        <f>INDEX([1]DATA!$O$10:$O$285,MATCH(B27,[1]DATA!$C$10:$C$285,0))</f>
        <v>V.07.01.03</v>
      </c>
      <c r="BX27" s="4" t="s">
        <v>1311</v>
      </c>
      <c r="BY27" s="12"/>
      <c r="BZ27" s="4">
        <v>5</v>
      </c>
      <c r="CA27" s="4">
        <v>3.66</v>
      </c>
      <c r="CB27" s="4"/>
      <c r="CC27" s="4"/>
      <c r="CD27" s="4" t="s">
        <v>1318</v>
      </c>
      <c r="CE27" s="4"/>
      <c r="CF27" s="4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4" t="s">
        <v>34</v>
      </c>
      <c r="CZ27" s="83"/>
      <c r="DA27" s="4" t="s">
        <v>4021</v>
      </c>
      <c r="DB27" s="183" t="s">
        <v>4443</v>
      </c>
      <c r="DC27" s="183" t="s">
        <v>4443</v>
      </c>
      <c r="DD27" s="9" t="s">
        <v>113</v>
      </c>
      <c r="DE27" s="9" t="s">
        <v>113</v>
      </c>
      <c r="DF27" s="132" t="s">
        <v>5139</v>
      </c>
      <c r="DG27" s="241" t="s">
        <v>5012</v>
      </c>
      <c r="DH27" s="202" t="s">
        <v>4178</v>
      </c>
      <c r="DI27" s="202" t="s">
        <v>4380</v>
      </c>
      <c r="DJ27" s="12"/>
      <c r="DK27" s="12"/>
      <c r="DL27" s="12" t="s">
        <v>4929</v>
      </c>
      <c r="DM27" s="9" t="s">
        <v>4872</v>
      </c>
      <c r="DN27" s="15" t="s">
        <v>4878</v>
      </c>
    </row>
    <row r="28" spans="1:118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164" t="s">
        <v>5212</v>
      </c>
      <c r="BT28" s="4" t="s">
        <v>34</v>
      </c>
      <c r="BU28" s="12"/>
      <c r="BV28" s="12"/>
      <c r="BW28" s="12" t="str">
        <f>INDEX([1]DATA!$O$10:$O$285,MATCH(B28,[1]DATA!$C$10:$C$285,0))</f>
        <v>V.07.01.03</v>
      </c>
      <c r="BX28" s="4" t="s">
        <v>1311</v>
      </c>
      <c r="BY28" s="12"/>
      <c r="BZ28" s="4">
        <v>6</v>
      </c>
      <c r="CA28" s="4">
        <v>3.99</v>
      </c>
      <c r="CB28" s="4"/>
      <c r="CC28" s="4"/>
      <c r="CD28" s="4" t="s">
        <v>91</v>
      </c>
      <c r="CE28" s="4"/>
      <c r="CF28" s="4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4" t="s">
        <v>34</v>
      </c>
      <c r="CZ28" s="83"/>
      <c r="DA28" s="4" t="s">
        <v>4022</v>
      </c>
      <c r="DB28" s="183" t="s">
        <v>4443</v>
      </c>
      <c r="DC28" s="183" t="s">
        <v>4443</v>
      </c>
      <c r="DD28" s="9" t="s">
        <v>51</v>
      </c>
      <c r="DE28" s="9" t="s">
        <v>51</v>
      </c>
      <c r="DF28" s="132" t="s">
        <v>5139</v>
      </c>
      <c r="DG28" s="241" t="s">
        <v>5013</v>
      </c>
      <c r="DH28" s="202" t="s">
        <v>4139</v>
      </c>
      <c r="DI28" s="202" t="s">
        <v>4140</v>
      </c>
      <c r="DJ28" s="202" t="s">
        <v>4381</v>
      </c>
      <c r="DK28" s="12"/>
      <c r="DL28" s="12" t="s">
        <v>4937</v>
      </c>
      <c r="DM28" s="9" t="s">
        <v>4872</v>
      </c>
      <c r="DN28" s="15" t="s">
        <v>4882</v>
      </c>
    </row>
    <row r="29" spans="1:118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 t="s">
        <v>3907</v>
      </c>
      <c r="BT29" s="12" t="s">
        <v>34</v>
      </c>
      <c r="BU29" s="12"/>
      <c r="BV29" s="12"/>
      <c r="BW29" s="12" t="str">
        <f>INDEX([1]DATA!$O$10:$O$285,MATCH(B29,[1]DATA!$C$10:$C$285,0))</f>
        <v>V.07.01.03</v>
      </c>
      <c r="BX29" s="12" t="s">
        <v>1311</v>
      </c>
      <c r="BY29" s="15" t="s">
        <v>2986</v>
      </c>
      <c r="BZ29" s="12">
        <v>2</v>
      </c>
      <c r="CA29" s="12">
        <v>2.67</v>
      </c>
      <c r="CB29" s="15" t="s">
        <v>2986</v>
      </c>
      <c r="CC29" s="12"/>
      <c r="CD29" s="15" t="s">
        <v>2986</v>
      </c>
      <c r="CE29" s="12"/>
      <c r="CF29" s="12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12" t="s">
        <v>34</v>
      </c>
      <c r="CZ29" s="83"/>
      <c r="DA29" s="23" t="s">
        <v>4179</v>
      </c>
      <c r="DB29" s="183" t="s">
        <v>4443</v>
      </c>
      <c r="DC29" s="183" t="s">
        <v>4443</v>
      </c>
      <c r="DD29" s="15" t="s">
        <v>1476</v>
      </c>
      <c r="DE29" s="15" t="s">
        <v>1476</v>
      </c>
      <c r="DF29" s="150" t="s">
        <v>5138</v>
      </c>
      <c r="DG29" s="90" t="s">
        <v>5014</v>
      </c>
      <c r="DH29" s="202" t="s">
        <v>4141</v>
      </c>
      <c r="DI29" s="12"/>
      <c r="DJ29" s="12"/>
      <c r="DK29" s="12"/>
      <c r="DL29" s="12" t="s">
        <v>4938</v>
      </c>
      <c r="DM29" s="9" t="s">
        <v>4872</v>
      </c>
      <c r="DN29" s="12"/>
    </row>
    <row r="30" spans="1:118" s="114" customFormat="1" ht="72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164" t="s">
        <v>5213</v>
      </c>
      <c r="BT30" s="10" t="s">
        <v>5141</v>
      </c>
      <c r="BU30" s="12"/>
      <c r="BV30" s="12"/>
      <c r="BW30" s="12" t="str">
        <f>INDEX([1]DATA!$O$10:$O$285,MATCH(B30,[1]DATA!$C$10:$C$285,0))</f>
        <v>V.07.01.03</v>
      </c>
      <c r="BX30" s="12" t="s">
        <v>1311</v>
      </c>
      <c r="BY30" s="12"/>
      <c r="BZ30" s="12">
        <v>6</v>
      </c>
      <c r="CA30" s="12">
        <v>3.99</v>
      </c>
      <c r="CB30" s="12"/>
      <c r="CC30" s="12"/>
      <c r="CD30" s="12" t="s">
        <v>1318</v>
      </c>
      <c r="CE30" s="12"/>
      <c r="CF30" s="12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10" t="s">
        <v>5140</v>
      </c>
      <c r="CZ30" s="83"/>
      <c r="DA30" s="10" t="s">
        <v>4367</v>
      </c>
      <c r="DB30" s="183" t="s">
        <v>4443</v>
      </c>
      <c r="DC30" s="183" t="s">
        <v>4443</v>
      </c>
      <c r="DD30" s="9" t="s">
        <v>194</v>
      </c>
      <c r="DE30" s="9" t="s">
        <v>194</v>
      </c>
      <c r="DF30" s="132" t="s">
        <v>5243</v>
      </c>
      <c r="DG30" s="272" t="s">
        <v>5015</v>
      </c>
      <c r="DH30" s="202" t="s">
        <v>4142</v>
      </c>
      <c r="DI30" s="202" t="s">
        <v>4433</v>
      </c>
      <c r="DJ30" s="12"/>
      <c r="DK30" s="12"/>
      <c r="DL30" s="12" t="s">
        <v>4927</v>
      </c>
      <c r="DM30" s="9" t="s">
        <v>4872</v>
      </c>
      <c r="DN30" s="15" t="s">
        <v>4878</v>
      </c>
    </row>
    <row r="31" spans="1:118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 t="s">
        <v>3907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12" t="s">
        <v>1311</v>
      </c>
      <c r="BY31" s="12"/>
      <c r="BZ31" s="12">
        <v>3</v>
      </c>
      <c r="CA31" s="12">
        <v>3</v>
      </c>
      <c r="CB31" s="12"/>
      <c r="CC31" s="12"/>
      <c r="CD31" s="12" t="s">
        <v>1318</v>
      </c>
      <c r="CE31" s="12"/>
      <c r="CF31" s="12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4004</v>
      </c>
      <c r="DB31" s="183" t="s">
        <v>4443</v>
      </c>
      <c r="DC31" s="183" t="s">
        <v>4443</v>
      </c>
      <c r="DD31" s="9" t="s">
        <v>225</v>
      </c>
      <c r="DE31" s="9" t="s">
        <v>225</v>
      </c>
      <c r="DF31" s="150" t="s">
        <v>5138</v>
      </c>
      <c r="DG31" s="272" t="s">
        <v>5016</v>
      </c>
      <c r="DH31" s="202" t="s">
        <v>4143</v>
      </c>
      <c r="DI31" s="202" t="s">
        <v>4382</v>
      </c>
      <c r="DJ31" s="12"/>
      <c r="DK31" s="12"/>
      <c r="DL31" s="12" t="s">
        <v>4929</v>
      </c>
      <c r="DM31" s="9" t="s">
        <v>4872</v>
      </c>
      <c r="DN31" s="15" t="s">
        <v>4878</v>
      </c>
    </row>
    <row r="32" spans="1:118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 t="s">
        <v>3907</v>
      </c>
      <c r="BT32" s="4" t="s">
        <v>1243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5</v>
      </c>
      <c r="CA32" s="4">
        <v>3.66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1321</v>
      </c>
      <c r="CZ32" s="83"/>
      <c r="DA32" s="44" t="s">
        <v>4030</v>
      </c>
      <c r="DB32" s="183" t="s">
        <v>4443</v>
      </c>
      <c r="DC32" s="184" t="s">
        <v>4443</v>
      </c>
      <c r="DD32" s="9" t="s">
        <v>194</v>
      </c>
      <c r="DE32" s="9" t="s">
        <v>194</v>
      </c>
      <c r="DF32" s="164" t="s">
        <v>5211</v>
      </c>
      <c r="DG32" s="15" t="s">
        <v>5017</v>
      </c>
      <c r="DH32" s="202" t="s">
        <v>4383</v>
      </c>
      <c r="DI32" s="202" t="s">
        <v>4447</v>
      </c>
      <c r="DJ32" s="12"/>
      <c r="DK32" s="12"/>
      <c r="DL32" s="12" t="s">
        <v>4927</v>
      </c>
      <c r="DM32" s="9" t="s">
        <v>4872</v>
      </c>
      <c r="DN32" s="15" t="s">
        <v>4882</v>
      </c>
    </row>
    <row r="33" spans="1:118" s="114" customFormat="1" ht="96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164" t="s">
        <v>5212</v>
      </c>
      <c r="BT33" s="4" t="s">
        <v>1321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2"/>
      <c r="BZ33" s="12">
        <v>6</v>
      </c>
      <c r="CA33" s="12">
        <v>3.99</v>
      </c>
      <c r="CB33" s="12"/>
      <c r="CC33" s="12"/>
      <c r="CD33" s="12" t="s">
        <v>1318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4" t="s">
        <v>1321</v>
      </c>
      <c r="CZ33" s="83"/>
      <c r="DA33" s="10" t="s">
        <v>4439</v>
      </c>
      <c r="DB33" s="183" t="s">
        <v>4443</v>
      </c>
      <c r="DC33" s="183" t="s">
        <v>4443</v>
      </c>
      <c r="DD33" s="9" t="s">
        <v>194</v>
      </c>
      <c r="DE33" s="9" t="s">
        <v>194</v>
      </c>
      <c r="DF33" s="132" t="s">
        <v>5219</v>
      </c>
      <c r="DG33" s="272" t="s">
        <v>5018</v>
      </c>
      <c r="DH33" s="202" t="s">
        <v>4144</v>
      </c>
      <c r="DI33" s="202" t="s">
        <v>4384</v>
      </c>
      <c r="DJ33" s="202" t="s">
        <v>4437</v>
      </c>
      <c r="DK33" s="12"/>
      <c r="DL33" s="12" t="s">
        <v>5098</v>
      </c>
      <c r="DM33" s="9" t="s">
        <v>4872</v>
      </c>
      <c r="DN33" s="15" t="s">
        <v>4878</v>
      </c>
    </row>
    <row r="34" spans="1:118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4" t="s">
        <v>1311</v>
      </c>
      <c r="BY34" s="12"/>
      <c r="BZ34" s="4">
        <v>5</v>
      </c>
      <c r="CA34" s="4">
        <v>3.66</v>
      </c>
      <c r="CB34" s="4"/>
      <c r="CC34" s="4"/>
      <c r="CD34" s="4" t="s">
        <v>91</v>
      </c>
      <c r="CE34" s="4"/>
      <c r="CF34" s="4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2816</v>
      </c>
      <c r="CZ34" s="83"/>
      <c r="DA34" s="10" t="s">
        <v>4085</v>
      </c>
      <c r="DB34" s="183" t="s">
        <v>4443</v>
      </c>
      <c r="DC34" s="183" t="s">
        <v>4443</v>
      </c>
      <c r="DD34" s="9" t="s">
        <v>295</v>
      </c>
      <c r="DE34" s="9" t="s">
        <v>434</v>
      </c>
      <c r="DF34" s="132" t="s">
        <v>5227</v>
      </c>
      <c r="DG34" s="272" t="s">
        <v>5019</v>
      </c>
      <c r="DH34" s="202" t="s">
        <v>4145</v>
      </c>
      <c r="DI34" s="12"/>
      <c r="DJ34" s="12"/>
      <c r="DK34" s="12"/>
      <c r="DL34" s="12" t="s">
        <v>4929</v>
      </c>
      <c r="DM34" s="9" t="s">
        <v>4872</v>
      </c>
      <c r="DN34" s="15" t="s">
        <v>4878</v>
      </c>
    </row>
    <row r="35" spans="1:118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 t="s">
        <v>3907</v>
      </c>
      <c r="BT35" s="4" t="s">
        <v>1243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6</v>
      </c>
      <c r="CA35" s="12">
        <v>3.99</v>
      </c>
      <c r="CB35" s="12"/>
      <c r="CC35" s="12"/>
      <c r="CD35" s="12" t="s">
        <v>91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1321</v>
      </c>
      <c r="CZ35" s="83"/>
      <c r="DA35" s="4" t="s">
        <v>4023</v>
      </c>
      <c r="DB35" s="183" t="s">
        <v>4443</v>
      </c>
      <c r="DC35" s="184" t="s">
        <v>4443</v>
      </c>
      <c r="DD35" s="9" t="s">
        <v>102</v>
      </c>
      <c r="DE35" s="9" t="s">
        <v>102</v>
      </c>
      <c r="DF35" s="132" t="s">
        <v>5220</v>
      </c>
      <c r="DG35" s="91" t="s">
        <v>5020</v>
      </c>
      <c r="DH35" s="202" t="s">
        <v>4146</v>
      </c>
      <c r="DI35" s="202" t="s">
        <v>4385</v>
      </c>
      <c r="DJ35" s="12"/>
      <c r="DK35" s="12"/>
      <c r="DL35" s="12" t="s">
        <v>4939</v>
      </c>
      <c r="DM35" s="9" t="s">
        <v>4872</v>
      </c>
      <c r="DN35" s="15" t="s">
        <v>4878</v>
      </c>
    </row>
    <row r="36" spans="1:118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164" t="s">
        <v>5212</v>
      </c>
      <c r="BT36" s="4" t="s">
        <v>34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2873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34</v>
      </c>
      <c r="CZ36" s="83"/>
      <c r="DA36" s="4" t="s">
        <v>4022</v>
      </c>
      <c r="DB36" s="183" t="s">
        <v>4443</v>
      </c>
      <c r="DC36" s="183" t="s">
        <v>4443</v>
      </c>
      <c r="DD36" s="9" t="s">
        <v>152</v>
      </c>
      <c r="DE36" s="9" t="s">
        <v>152</v>
      </c>
      <c r="DF36" s="132" t="s">
        <v>5139</v>
      </c>
      <c r="DG36" s="241" t="s">
        <v>5021</v>
      </c>
      <c r="DH36" s="202" t="s">
        <v>4147</v>
      </c>
      <c r="DI36" s="202" t="s">
        <v>4386</v>
      </c>
      <c r="DJ36" s="12"/>
      <c r="DK36" s="12"/>
      <c r="DL36" s="12" t="s">
        <v>4930</v>
      </c>
      <c r="DM36" s="9" t="s">
        <v>4872</v>
      </c>
      <c r="DN36" s="12"/>
    </row>
    <row r="37" spans="1:118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 t="s">
        <v>3907</v>
      </c>
      <c r="BT37" s="10" t="s">
        <v>50</v>
      </c>
      <c r="BU37" s="12"/>
      <c r="BV37" s="12" t="s">
        <v>50</v>
      </c>
      <c r="BW37" s="12" t="str">
        <f>INDEX([1]DATA!$O$10:$O$285,MATCH(B37,[1]DATA!$C$10:$C$285,0))</f>
        <v>V.07.01.03</v>
      </c>
      <c r="BX37" s="4" t="s">
        <v>1311</v>
      </c>
      <c r="BY37" s="12"/>
      <c r="BZ37" s="4">
        <v>7</v>
      </c>
      <c r="CA37" s="4">
        <v>4.32</v>
      </c>
      <c r="CB37" s="4"/>
      <c r="CC37" s="4"/>
      <c r="CD37" s="4" t="s">
        <v>2967</v>
      </c>
      <c r="CE37" s="4"/>
      <c r="CF37" s="4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10" t="s">
        <v>5131</v>
      </c>
      <c r="CZ37" s="83"/>
      <c r="DA37" s="10" t="s">
        <v>4024</v>
      </c>
      <c r="DB37" s="183" t="s">
        <v>4443</v>
      </c>
      <c r="DC37" s="183" t="s">
        <v>4443</v>
      </c>
      <c r="DD37" s="9" t="s">
        <v>43</v>
      </c>
      <c r="DE37" s="9" t="s">
        <v>43</v>
      </c>
      <c r="DF37" s="9" t="s">
        <v>5156</v>
      </c>
      <c r="DG37" s="272" t="s">
        <v>5022</v>
      </c>
      <c r="DH37" s="202" t="s">
        <v>4148</v>
      </c>
      <c r="DI37" s="202" t="s">
        <v>4387</v>
      </c>
      <c r="DJ37" s="202" t="s">
        <v>4388</v>
      </c>
      <c r="DK37" s="12"/>
      <c r="DL37" s="12" t="s">
        <v>4940</v>
      </c>
      <c r="DM37" s="9" t="s">
        <v>4872</v>
      </c>
      <c r="DN37" s="15" t="s">
        <v>4878</v>
      </c>
    </row>
    <row r="38" spans="1:118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5" t="s">
        <v>5233</v>
      </c>
      <c r="BS38" s="164" t="s">
        <v>5234</v>
      </c>
      <c r="BT38" s="4" t="s">
        <v>1243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9</v>
      </c>
      <c r="CA38" s="4">
        <v>4.9800000000000004</v>
      </c>
      <c r="CB38" s="4" t="s">
        <v>2877</v>
      </c>
      <c r="CC38" s="4" t="s">
        <v>2971</v>
      </c>
      <c r="CD38" s="4" t="s">
        <v>2877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1321</v>
      </c>
      <c r="CZ38" s="83"/>
      <c r="DA38" s="44" t="s">
        <v>4030</v>
      </c>
      <c r="DB38" s="183" t="s">
        <v>4443</v>
      </c>
      <c r="DC38" s="184" t="s">
        <v>4443</v>
      </c>
      <c r="DD38" s="9" t="s">
        <v>411</v>
      </c>
      <c r="DE38" s="9" t="s">
        <v>410</v>
      </c>
      <c r="DF38" s="164" t="s">
        <v>5211</v>
      </c>
      <c r="DG38" s="13" t="s">
        <v>5023</v>
      </c>
      <c r="DH38" s="15"/>
      <c r="DI38" s="202" t="s">
        <v>4390</v>
      </c>
      <c r="DJ38" s="12"/>
      <c r="DK38" s="12"/>
      <c r="DL38" s="12" t="s">
        <v>4930</v>
      </c>
      <c r="DM38" s="9" t="s">
        <v>4879</v>
      </c>
      <c r="DN38" s="15" t="s">
        <v>4882</v>
      </c>
    </row>
    <row r="39" spans="1:118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str">
        <f>INDEX([1]DATA!$Z$10:$Z$285,MATCH(B39,[1]DATA!$C$10:$C$285,0))</f>
        <v>Sơ cấp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 t="s">
        <v>3907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4" t="s">
        <v>1311</v>
      </c>
      <c r="BY39" s="12"/>
      <c r="BZ39" s="4" t="s">
        <v>3815</v>
      </c>
      <c r="CA39" s="4">
        <v>4.9800000000000004</v>
      </c>
      <c r="CB39" s="4"/>
      <c r="CC39" s="4" t="s">
        <v>1039</v>
      </c>
      <c r="CD39" s="4" t="s">
        <v>2806</v>
      </c>
      <c r="CE39" s="4"/>
      <c r="CF39" s="4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4025</v>
      </c>
      <c r="DB39" s="183" t="s">
        <v>4443</v>
      </c>
      <c r="DC39" s="184" t="s">
        <v>4443</v>
      </c>
      <c r="DD39" s="9" t="s">
        <v>89</v>
      </c>
      <c r="DE39" s="9" t="s">
        <v>89</v>
      </c>
      <c r="DF39" s="164" t="s">
        <v>5221</v>
      </c>
      <c r="DG39" s="91" t="s">
        <v>5024</v>
      </c>
      <c r="DH39" s="202" t="s">
        <v>4149</v>
      </c>
      <c r="DI39" s="202" t="s">
        <v>4391</v>
      </c>
      <c r="DJ39" s="12"/>
      <c r="DK39" s="12"/>
      <c r="DL39" s="12" t="s">
        <v>4932</v>
      </c>
      <c r="DM39" s="9" t="s">
        <v>4872</v>
      </c>
      <c r="DN39" s="15" t="s">
        <v>4878</v>
      </c>
    </row>
    <row r="40" spans="1:118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 t="s">
        <v>3907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8</v>
      </c>
      <c r="CA40" s="4">
        <v>4.6500000000000004</v>
      </c>
      <c r="CB40" s="4"/>
      <c r="CC40" s="4"/>
      <c r="CD40" s="4" t="s">
        <v>52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47</v>
      </c>
      <c r="CZ40" s="83"/>
      <c r="DA40" s="10" t="s">
        <v>4030</v>
      </c>
      <c r="DB40" s="183" t="s">
        <v>4443</v>
      </c>
      <c r="DC40" s="183" t="s">
        <v>4443</v>
      </c>
      <c r="DD40" s="9" t="s">
        <v>246</v>
      </c>
      <c r="DE40" s="9" t="s">
        <v>246</v>
      </c>
      <c r="DF40" s="13" t="s">
        <v>5148</v>
      </c>
      <c r="DG40" s="272" t="s">
        <v>5025</v>
      </c>
      <c r="DH40" s="202" t="s">
        <v>4150</v>
      </c>
      <c r="DI40" s="202" t="s">
        <v>4392</v>
      </c>
      <c r="DJ40" s="12"/>
      <c r="DK40" s="12"/>
      <c r="DL40" s="12" t="s">
        <v>4929</v>
      </c>
      <c r="DM40" s="9" t="s">
        <v>4872</v>
      </c>
      <c r="DN40" s="15" t="s">
        <v>4878</v>
      </c>
    </row>
    <row r="41" spans="1:118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14">
        <v>39330</v>
      </c>
      <c r="BS41" s="164" t="s">
        <v>5235</v>
      </c>
      <c r="BT41" s="4" t="s">
        <v>34</v>
      </c>
      <c r="BU41" s="12"/>
      <c r="BV41" s="12"/>
      <c r="BW41" s="12" t="str">
        <f>INDEX([1]DATA!$O$10:$O$285,MATCH(B41,[1]DATA!$C$10:$C$285,0))</f>
        <v>V.07.01.03</v>
      </c>
      <c r="BX41" s="12" t="s">
        <v>1311</v>
      </c>
      <c r="BY41" s="12"/>
      <c r="BZ41" s="12">
        <v>3</v>
      </c>
      <c r="CA41" s="12">
        <v>3</v>
      </c>
      <c r="CB41" s="12"/>
      <c r="CC41" s="12"/>
      <c r="CD41" s="12" t="s">
        <v>1318</v>
      </c>
      <c r="CE41" s="12"/>
      <c r="CF41" s="12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4" t="s">
        <v>34</v>
      </c>
      <c r="CZ41" s="83"/>
      <c r="DA41" s="4" t="s">
        <v>4004</v>
      </c>
      <c r="DB41" s="183" t="s">
        <v>4443</v>
      </c>
      <c r="DC41" s="183" t="s">
        <v>4443</v>
      </c>
      <c r="DD41" s="9" t="s">
        <v>225</v>
      </c>
      <c r="DE41" s="9" t="s">
        <v>225</v>
      </c>
      <c r="DF41" s="150" t="s">
        <v>5138</v>
      </c>
      <c r="DG41" s="309" t="s">
        <v>5026</v>
      </c>
      <c r="DH41" s="202" t="s">
        <v>4151</v>
      </c>
      <c r="DI41" s="12"/>
      <c r="DJ41" s="12"/>
      <c r="DK41" s="12"/>
      <c r="DL41" s="12" t="s">
        <v>4940</v>
      </c>
      <c r="DM41" s="9" t="s">
        <v>4879</v>
      </c>
      <c r="DN41" s="15" t="s">
        <v>4878</v>
      </c>
    </row>
    <row r="42" spans="1:118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 t="s">
        <v>3907</v>
      </c>
      <c r="BT42" s="4" t="s">
        <v>3933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6</v>
      </c>
      <c r="CA42" s="4">
        <v>3.99</v>
      </c>
      <c r="CB42" s="4"/>
      <c r="CC42" s="4"/>
      <c r="CD42" s="4" t="s">
        <v>1318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79</v>
      </c>
      <c r="CZ42" s="83"/>
      <c r="DA42" s="4" t="s">
        <v>4026</v>
      </c>
      <c r="DB42" s="183" t="s">
        <v>4443</v>
      </c>
      <c r="DC42" s="183" t="s">
        <v>4443</v>
      </c>
      <c r="DD42" s="9" t="s">
        <v>194</v>
      </c>
      <c r="DE42" s="9" t="s">
        <v>194</v>
      </c>
      <c r="DF42" s="132" t="s">
        <v>5222</v>
      </c>
      <c r="DG42" s="272" t="s">
        <v>5027</v>
      </c>
      <c r="DH42" s="202" t="s">
        <v>4152</v>
      </c>
      <c r="DI42" s="202" t="s">
        <v>4393</v>
      </c>
      <c r="DJ42" s="12"/>
      <c r="DK42" s="12"/>
      <c r="DL42" s="12" t="s">
        <v>4915</v>
      </c>
      <c r="DM42" s="9" t="s">
        <v>4879</v>
      </c>
      <c r="DN42" s="15" t="s">
        <v>4878</v>
      </c>
    </row>
    <row r="43" spans="1:118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164" t="s">
        <v>5214</v>
      </c>
      <c r="BT43" s="10" t="s">
        <v>5141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>
        <v>6</v>
      </c>
      <c r="CA43" s="4">
        <v>3.99</v>
      </c>
      <c r="CB43" s="4"/>
      <c r="CC43" s="4"/>
      <c r="CD43" s="4" t="s">
        <v>1318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10" t="s">
        <v>5140</v>
      </c>
      <c r="CZ43" s="83"/>
      <c r="DA43" s="10" t="s">
        <v>4367</v>
      </c>
      <c r="DB43" s="183" t="s">
        <v>4443</v>
      </c>
      <c r="DC43" s="184" t="s">
        <v>4443</v>
      </c>
      <c r="DD43" s="9" t="s">
        <v>194</v>
      </c>
      <c r="DE43" s="9" t="s">
        <v>194</v>
      </c>
      <c r="DF43" s="150" t="s">
        <v>5244</v>
      </c>
      <c r="DG43" s="15" t="s">
        <v>5028</v>
      </c>
      <c r="DH43" s="202" t="s">
        <v>4153</v>
      </c>
      <c r="DI43" s="202" t="s">
        <v>4154</v>
      </c>
      <c r="DJ43" s="202" t="s">
        <v>4434</v>
      </c>
      <c r="DK43" s="12"/>
      <c r="DL43" s="12" t="s">
        <v>4930</v>
      </c>
      <c r="DM43" s="9" t="s">
        <v>4879</v>
      </c>
      <c r="DN43" s="15" t="s">
        <v>4882</v>
      </c>
    </row>
    <row r="44" spans="1:118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 t="s">
        <v>3907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12" t="s">
        <v>1311</v>
      </c>
      <c r="BY44" s="12"/>
      <c r="BZ44" s="12">
        <v>3</v>
      </c>
      <c r="CA44" s="12">
        <v>3</v>
      </c>
      <c r="CB44" s="12"/>
      <c r="CC44" s="12"/>
      <c r="CD44" s="12" t="s">
        <v>91</v>
      </c>
      <c r="CE44" s="12"/>
      <c r="CF44" s="12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34</v>
      </c>
      <c r="CZ44" s="83"/>
      <c r="DA44" s="4" t="s">
        <v>4004</v>
      </c>
      <c r="DB44" s="183" t="s">
        <v>4443</v>
      </c>
      <c r="DC44" s="183" t="s">
        <v>4443</v>
      </c>
      <c r="DD44" s="9" t="s">
        <v>142</v>
      </c>
      <c r="DE44" s="9" t="s">
        <v>142</v>
      </c>
      <c r="DF44" s="150" t="s">
        <v>5138</v>
      </c>
      <c r="DG44" s="272" t="s">
        <v>5029</v>
      </c>
      <c r="DH44" s="202" t="s">
        <v>4155</v>
      </c>
      <c r="DI44" s="202" t="s">
        <v>4394</v>
      </c>
      <c r="DJ44" s="12"/>
      <c r="DK44" s="12"/>
      <c r="DL44" s="12" t="s">
        <v>4940</v>
      </c>
      <c r="DM44" s="9" t="s">
        <v>4879</v>
      </c>
      <c r="DN44" s="15" t="s">
        <v>4878</v>
      </c>
    </row>
    <row r="45" spans="1:118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164" t="s">
        <v>5196</v>
      </c>
      <c r="BT45" s="4" t="s">
        <v>1243</v>
      </c>
      <c r="BU45" s="12"/>
      <c r="BV45" s="12"/>
      <c r="BW45" s="12" t="str">
        <f>INDEX([1]DATA!$O$10:$O$285,MATCH(B45,[1]DATA!$C$10:$C$285,0))</f>
        <v>V.07.01.03</v>
      </c>
      <c r="BX45" s="4" t="s">
        <v>1311</v>
      </c>
      <c r="BY45" s="12"/>
      <c r="BZ45" s="4">
        <v>6</v>
      </c>
      <c r="CA45" s="4">
        <v>3.99</v>
      </c>
      <c r="CB45" s="4"/>
      <c r="CC45" s="4"/>
      <c r="CD45" s="4" t="s">
        <v>2967</v>
      </c>
      <c r="CE45" s="4"/>
      <c r="CF45" s="4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1321</v>
      </c>
      <c r="CZ45" s="83"/>
      <c r="DA45" s="4" t="s">
        <v>4027</v>
      </c>
      <c r="DB45" s="183" t="s">
        <v>4443</v>
      </c>
      <c r="DC45" s="184" t="s">
        <v>4443</v>
      </c>
      <c r="DD45" s="9" t="s">
        <v>51</v>
      </c>
      <c r="DE45" s="9" t="s">
        <v>51</v>
      </c>
      <c r="DF45" s="164" t="s">
        <v>5211</v>
      </c>
      <c r="DG45" s="15" t="s">
        <v>5030</v>
      </c>
      <c r="DH45" s="202" t="s">
        <v>4156</v>
      </c>
      <c r="DI45" s="12"/>
      <c r="DJ45" s="12"/>
      <c r="DK45" s="12"/>
      <c r="DL45" s="12" t="s">
        <v>4930</v>
      </c>
      <c r="DM45" s="9" t="s">
        <v>4879</v>
      </c>
      <c r="DN45" s="15" t="s">
        <v>4882</v>
      </c>
    </row>
    <row r="46" spans="1:118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 t="s">
        <v>3907</v>
      </c>
      <c r="BT46" s="4" t="s">
        <v>34</v>
      </c>
      <c r="BU46" s="12"/>
      <c r="BV46" s="12"/>
      <c r="BW46" s="12" t="str">
        <f>INDEX([1]DATA!$O$10:$O$285,MATCH(B46,[1]DATA!$C$10:$C$285,0))</f>
        <v>V.07.01.03</v>
      </c>
      <c r="BX46" s="12" t="s">
        <v>1311</v>
      </c>
      <c r="BY46" s="12"/>
      <c r="BZ46" s="12">
        <v>8</v>
      </c>
      <c r="CA46" s="12">
        <v>4.6500000000000004</v>
      </c>
      <c r="CB46" s="12"/>
      <c r="CC46" s="12"/>
      <c r="CD46" s="12" t="s">
        <v>91</v>
      </c>
      <c r="CE46" s="12"/>
      <c r="CF46" s="12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2816</v>
      </c>
      <c r="CZ46" s="83"/>
      <c r="DA46" s="4" t="s">
        <v>4028</v>
      </c>
      <c r="DB46" s="183" t="s">
        <v>4443</v>
      </c>
      <c r="DC46" s="183" t="s">
        <v>4443</v>
      </c>
      <c r="DD46" s="9" t="s">
        <v>248</v>
      </c>
      <c r="DE46" s="9" t="s">
        <v>247</v>
      </c>
      <c r="DF46" s="132" t="s">
        <v>5223</v>
      </c>
      <c r="DG46" s="272" t="s">
        <v>5031</v>
      </c>
      <c r="DH46" s="202" t="s">
        <v>4157</v>
      </c>
      <c r="DI46" s="202" t="s">
        <v>4395</v>
      </c>
      <c r="DJ46" s="12"/>
      <c r="DK46" s="12"/>
      <c r="DL46" s="12" t="s">
        <v>4929</v>
      </c>
      <c r="DM46" s="9" t="s">
        <v>4879</v>
      </c>
      <c r="DN46" s="15" t="s">
        <v>4878</v>
      </c>
    </row>
    <row r="47" spans="1:118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 t="s">
        <v>3907</v>
      </c>
      <c r="BT47" s="4" t="s">
        <v>1243</v>
      </c>
      <c r="BU47" s="12"/>
      <c r="BV47" s="12"/>
      <c r="BW47" s="12" t="str">
        <f>INDEX([1]DATA!$O$10:$O$285,MATCH(B47,[1]DATA!$C$10:$C$285,0))</f>
        <v>V.07.01.03</v>
      </c>
      <c r="BX47" s="12" t="s">
        <v>1311</v>
      </c>
      <c r="BY47" s="12"/>
      <c r="BZ47" s="12">
        <v>6</v>
      </c>
      <c r="CA47" s="12">
        <v>3.99</v>
      </c>
      <c r="CB47" s="12"/>
      <c r="CC47" s="12"/>
      <c r="CD47" s="12" t="s">
        <v>2967</v>
      </c>
      <c r="CE47" s="12"/>
      <c r="CF47" s="12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4" t="s">
        <v>4029</v>
      </c>
      <c r="DB47" s="183" t="s">
        <v>4443</v>
      </c>
      <c r="DC47" s="184" t="s">
        <v>4443</v>
      </c>
      <c r="DD47" s="9" t="s">
        <v>51</v>
      </c>
      <c r="DE47" s="9" t="s">
        <v>51</v>
      </c>
      <c r="DF47" s="164" t="s">
        <v>5211</v>
      </c>
      <c r="DG47" s="90" t="s">
        <v>5032</v>
      </c>
      <c r="DH47" s="202" t="s">
        <v>4158</v>
      </c>
      <c r="DI47" s="12" t="s">
        <v>4448</v>
      </c>
      <c r="DJ47" s="12"/>
      <c r="DK47" s="12"/>
      <c r="DL47" s="12" t="s">
        <v>4941</v>
      </c>
      <c r="DM47" s="9" t="s">
        <v>4870</v>
      </c>
      <c r="DN47" s="12"/>
    </row>
    <row r="48" spans="1:118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164" t="s">
        <v>1248</v>
      </c>
      <c r="BT48" s="4" t="s">
        <v>1243</v>
      </c>
      <c r="BU48" s="12"/>
      <c r="BV48" s="12"/>
      <c r="BW48" s="12" t="str">
        <f>INDEX([1]DATA!$O$10:$O$285,MATCH(B48,[1]DATA!$C$10:$C$285,0))</f>
        <v>V.07.01.03</v>
      </c>
      <c r="BX48" s="4" t="s">
        <v>1311</v>
      </c>
      <c r="BY48" s="15" t="s">
        <v>3113</v>
      </c>
      <c r="BZ48" s="4">
        <v>9</v>
      </c>
      <c r="CA48" s="4">
        <v>4.9800000000000004</v>
      </c>
      <c r="CB48" s="10" t="s">
        <v>3111</v>
      </c>
      <c r="CC48" s="4"/>
      <c r="CD48" s="10" t="s">
        <v>3111</v>
      </c>
      <c r="CE48" s="4" t="s">
        <v>3112</v>
      </c>
      <c r="CF48" s="10" t="s">
        <v>3105</v>
      </c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1321</v>
      </c>
      <c r="CZ48" s="83"/>
      <c r="DA48" s="45" t="s">
        <v>4030</v>
      </c>
      <c r="DB48" s="183" t="s">
        <v>4443</v>
      </c>
      <c r="DC48" s="184" t="s">
        <v>4443</v>
      </c>
      <c r="DD48" s="9" t="s">
        <v>415</v>
      </c>
      <c r="DE48" s="9" t="s">
        <v>265</v>
      </c>
      <c r="DF48" s="164" t="s">
        <v>5211</v>
      </c>
      <c r="DG48" s="91" t="s">
        <v>5027</v>
      </c>
      <c r="DH48" s="202" t="s">
        <v>4159</v>
      </c>
      <c r="DI48" s="12"/>
      <c r="DJ48" s="12"/>
      <c r="DK48" s="12"/>
      <c r="DL48" s="12" t="s">
        <v>4915</v>
      </c>
      <c r="DM48" s="9" t="s">
        <v>4879</v>
      </c>
      <c r="DN48" s="15" t="s">
        <v>4878</v>
      </c>
    </row>
    <row r="49" spans="1:119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164" t="s">
        <v>5212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12" t="s">
        <v>1311</v>
      </c>
      <c r="BY49" s="12"/>
      <c r="BZ49" s="12">
        <v>6</v>
      </c>
      <c r="CA49" s="12">
        <v>3.99</v>
      </c>
      <c r="CB49" s="12"/>
      <c r="CC49" s="12"/>
      <c r="CD49" s="12" t="s">
        <v>1318</v>
      </c>
      <c r="CE49" s="12"/>
      <c r="CF49" s="12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1321</v>
      </c>
      <c r="CZ49" s="83"/>
      <c r="DA49" s="4" t="s">
        <v>4031</v>
      </c>
      <c r="DB49" s="183" t="s">
        <v>4443</v>
      </c>
      <c r="DC49" s="184" t="s">
        <v>4443</v>
      </c>
      <c r="DD49" s="9" t="s">
        <v>194</v>
      </c>
      <c r="DE49" s="9" t="s">
        <v>194</v>
      </c>
      <c r="DF49" s="132" t="s">
        <v>5224</v>
      </c>
      <c r="DG49" s="15" t="s">
        <v>5033</v>
      </c>
      <c r="DH49" s="202" t="s">
        <v>4160</v>
      </c>
      <c r="DI49" s="202" t="s">
        <v>4161</v>
      </c>
      <c r="DJ49" s="12"/>
      <c r="DK49" s="12"/>
      <c r="DL49" s="12" t="s">
        <v>4930</v>
      </c>
      <c r="DM49" s="9" t="s">
        <v>4872</v>
      </c>
      <c r="DN49" s="15" t="s">
        <v>4882</v>
      </c>
    </row>
    <row r="50" spans="1:119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64" t="s">
        <v>5215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23" t="s">
        <v>4032</v>
      </c>
      <c r="DB50" s="183" t="s">
        <v>4443</v>
      </c>
      <c r="DC50" s="183" t="s">
        <v>4443</v>
      </c>
      <c r="DD50" s="15" t="s">
        <v>1476</v>
      </c>
      <c r="DE50" s="15" t="s">
        <v>1476</v>
      </c>
      <c r="DF50" s="150" t="s">
        <v>5138</v>
      </c>
      <c r="DG50" s="90" t="s">
        <v>5034</v>
      </c>
      <c r="DH50" s="202" t="s">
        <v>4396</v>
      </c>
      <c r="DI50" s="202" t="s">
        <v>4396</v>
      </c>
      <c r="DJ50" s="202" t="s">
        <v>4397</v>
      </c>
      <c r="DK50" s="202" t="s">
        <v>4398</v>
      </c>
      <c r="DL50" s="342" t="s">
        <v>4929</v>
      </c>
      <c r="DM50" s="9" t="s">
        <v>4872</v>
      </c>
      <c r="DN50" s="202"/>
      <c r="DO50" s="203"/>
    </row>
    <row r="51" spans="1:119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164" t="s">
        <v>5215</v>
      </c>
      <c r="BT51" s="4" t="s">
        <v>34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2</v>
      </c>
      <c r="CA51" s="12">
        <v>2.67</v>
      </c>
      <c r="CB51" s="12"/>
      <c r="CC51" s="12"/>
      <c r="CD51" s="12" t="s">
        <v>91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2816</v>
      </c>
      <c r="CZ51" s="83"/>
      <c r="DA51" s="4" t="s">
        <v>4033</v>
      </c>
      <c r="DB51" s="183" t="s">
        <v>4443</v>
      </c>
      <c r="DC51" s="183" t="s">
        <v>4443</v>
      </c>
      <c r="DD51" s="9" t="s">
        <v>105</v>
      </c>
      <c r="DE51" s="9" t="s">
        <v>105</v>
      </c>
      <c r="DF51" s="132" t="s">
        <v>5225</v>
      </c>
      <c r="DG51" s="272" t="s">
        <v>5035</v>
      </c>
      <c r="DH51" s="202" t="s">
        <v>4162</v>
      </c>
      <c r="DI51" s="12"/>
      <c r="DJ51" s="12"/>
      <c r="DK51" s="12"/>
      <c r="DL51" s="12" t="s">
        <v>4928</v>
      </c>
      <c r="DM51" s="9" t="s">
        <v>4872</v>
      </c>
      <c r="DN51" s="12"/>
    </row>
    <row r="52" spans="1:119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164" t="s">
        <v>5212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2"/>
      <c r="BZ52" s="4">
        <v>6</v>
      </c>
      <c r="CA52" s="4">
        <v>3.99</v>
      </c>
      <c r="CB52" s="4"/>
      <c r="CC52" s="4"/>
      <c r="CD52" s="4" t="s">
        <v>2967</v>
      </c>
      <c r="CE52" s="4"/>
      <c r="CF52" s="4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1321</v>
      </c>
      <c r="CZ52" s="83"/>
      <c r="DA52" s="4" t="s">
        <v>4029</v>
      </c>
      <c r="DB52" s="183" t="s">
        <v>4443</v>
      </c>
      <c r="DC52" s="184" t="s">
        <v>4443</v>
      </c>
      <c r="DD52" s="9" t="s">
        <v>51</v>
      </c>
      <c r="DE52" s="9" t="s">
        <v>51</v>
      </c>
      <c r="DF52" s="164" t="s">
        <v>5211</v>
      </c>
      <c r="DG52" s="15" t="s">
        <v>5036</v>
      </c>
      <c r="DH52" s="202" t="s">
        <v>4163</v>
      </c>
      <c r="DI52" s="12"/>
      <c r="DJ52" s="12"/>
      <c r="DK52" s="12"/>
      <c r="DL52" s="12" t="s">
        <v>4942</v>
      </c>
      <c r="DM52" s="9" t="s">
        <v>4872</v>
      </c>
      <c r="DN52" s="15" t="s">
        <v>4882</v>
      </c>
    </row>
    <row r="53" spans="1:119" s="114" customFormat="1" ht="142.8000000000000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5237</v>
      </c>
      <c r="BO53" s="4" t="s">
        <v>2903</v>
      </c>
      <c r="BP53" s="4"/>
      <c r="BQ53" s="8"/>
      <c r="BR53" s="314">
        <v>43393</v>
      </c>
      <c r="BS53" s="382" t="s">
        <v>5236</v>
      </c>
      <c r="BT53" s="4" t="s">
        <v>3933</v>
      </c>
      <c r="BU53" s="12"/>
      <c r="BV53" s="12"/>
      <c r="BW53" s="12" t="str">
        <f>INDEX([1]DATA!$O$10:$O$285,MATCH(B53,[1]DATA!$C$10:$C$285,0))</f>
        <v>V.07.01.03</v>
      </c>
      <c r="BX53" s="4" t="s">
        <v>1311</v>
      </c>
      <c r="BY53" s="12"/>
      <c r="BZ53" s="4">
        <v>5</v>
      </c>
      <c r="CA53" s="4">
        <v>3.66</v>
      </c>
      <c r="CB53" s="4"/>
      <c r="CC53" s="4"/>
      <c r="CD53" s="4" t="s">
        <v>2967</v>
      </c>
      <c r="CE53" s="4"/>
      <c r="CF53" s="4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79</v>
      </c>
      <c r="CZ53" s="83"/>
      <c r="DA53" s="4" t="s">
        <v>4034</v>
      </c>
      <c r="DB53" s="183" t="s">
        <v>4443</v>
      </c>
      <c r="DC53" s="183" t="s">
        <v>4443</v>
      </c>
      <c r="DD53" s="9" t="s">
        <v>123</v>
      </c>
      <c r="DE53" s="9" t="s">
        <v>139</v>
      </c>
      <c r="DF53" s="9" t="s">
        <v>5171</v>
      </c>
      <c r="DG53" s="241" t="s">
        <v>5037</v>
      </c>
      <c r="DH53" s="202" t="s">
        <v>4164</v>
      </c>
      <c r="DI53" s="202" t="s">
        <v>4401</v>
      </c>
      <c r="DJ53" s="12"/>
      <c r="DK53" s="12"/>
      <c r="DL53" s="12" t="s">
        <v>4943</v>
      </c>
      <c r="DM53" s="9" t="s">
        <v>4872</v>
      </c>
      <c r="DN53" s="15" t="s">
        <v>4882</v>
      </c>
    </row>
    <row r="54" spans="1:119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10" t="s">
        <v>5195</v>
      </c>
      <c r="BT54" s="4" t="s">
        <v>3933</v>
      </c>
      <c r="BU54" s="12"/>
      <c r="BV54" s="12"/>
      <c r="BW54" s="12" t="str">
        <f>INDEX([1]DATA!$O$10:$O$285,MATCH(B54,[1]DATA!$C$10:$C$285,0))</f>
        <v>V.07.01.03</v>
      </c>
      <c r="BX54" s="4" t="s">
        <v>1311</v>
      </c>
      <c r="BY54" s="12"/>
      <c r="BZ54" s="4">
        <v>9</v>
      </c>
      <c r="CA54" s="4">
        <v>4.9800000000000004</v>
      </c>
      <c r="CB54" s="4"/>
      <c r="CC54" s="4" t="s">
        <v>3815</v>
      </c>
      <c r="CD54" s="4" t="s">
        <v>2797</v>
      </c>
      <c r="CE54" s="4" t="s">
        <v>2956</v>
      </c>
      <c r="CF54" s="4" t="s">
        <v>2873</v>
      </c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4" t="s">
        <v>79</v>
      </c>
      <c r="CZ54" s="83"/>
      <c r="DA54" s="4" t="s">
        <v>4002</v>
      </c>
      <c r="DB54" s="183" t="s">
        <v>4443</v>
      </c>
      <c r="DC54" s="183" t="s">
        <v>4443</v>
      </c>
      <c r="DD54" s="9" t="s">
        <v>23</v>
      </c>
      <c r="DE54" s="9" t="s">
        <v>24</v>
      </c>
      <c r="DF54" s="132" t="s">
        <v>5229</v>
      </c>
      <c r="DG54" s="241" t="s">
        <v>5039</v>
      </c>
      <c r="DH54" s="12"/>
      <c r="DI54" s="12"/>
      <c r="DJ54" s="12"/>
      <c r="DK54" s="12"/>
      <c r="DL54" s="12" t="s">
        <v>4932</v>
      </c>
      <c r="DM54" s="9" t="s">
        <v>4872</v>
      </c>
      <c r="DN54" s="12"/>
    </row>
    <row r="55" spans="1:119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164" t="s">
        <v>5216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8</v>
      </c>
      <c r="CA55" s="12">
        <v>4.6500000000000004</v>
      </c>
      <c r="CB55" s="12"/>
      <c r="CC55" s="12"/>
      <c r="CD55" s="12" t="s">
        <v>1318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34</v>
      </c>
      <c r="CZ55" s="83"/>
      <c r="DA55" s="4" t="s">
        <v>4036</v>
      </c>
      <c r="DB55" s="183" t="s">
        <v>4443</v>
      </c>
      <c r="DC55" s="183" t="s">
        <v>4443</v>
      </c>
      <c r="DD55" s="9" t="s">
        <v>43</v>
      </c>
      <c r="DE55" s="9" t="s">
        <v>108</v>
      </c>
      <c r="DF55" s="132" t="s">
        <v>5142</v>
      </c>
      <c r="DG55" s="241" t="s">
        <v>5040</v>
      </c>
      <c r="DH55" s="202" t="s">
        <v>4402</v>
      </c>
      <c r="DI55" s="12"/>
      <c r="DJ55" s="12"/>
      <c r="DK55" s="12"/>
      <c r="DL55" s="12" t="s">
        <v>4944</v>
      </c>
      <c r="DM55" s="9" t="s">
        <v>4872</v>
      </c>
      <c r="DN55" s="12"/>
    </row>
    <row r="56" spans="1:119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64" t="s">
        <v>5232</v>
      </c>
      <c r="BT56" s="10" t="s">
        <v>3933</v>
      </c>
      <c r="BU56" s="12"/>
      <c r="BV56" s="12"/>
      <c r="BW56" s="12" t="str">
        <f>INDEX([1]DATA!$O$10:$O$285,MATCH(B56,[1]DATA!$C$10:$C$285,0))</f>
        <v>V.07.01.03</v>
      </c>
      <c r="BX56" s="12" t="s">
        <v>1311</v>
      </c>
      <c r="BY56" s="12"/>
      <c r="BZ56" s="12">
        <v>7</v>
      </c>
      <c r="CA56" s="12">
        <v>4.32</v>
      </c>
      <c r="CB56" s="15" t="s">
        <v>2986</v>
      </c>
      <c r="CC56" s="12"/>
      <c r="CD56" s="15" t="s">
        <v>2986</v>
      </c>
      <c r="CE56" s="24">
        <v>0.16</v>
      </c>
      <c r="CF56" s="15" t="s">
        <v>2967</v>
      </c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79</v>
      </c>
      <c r="CZ56" s="83"/>
      <c r="DA56" s="10" t="s">
        <v>3139</v>
      </c>
      <c r="DB56" s="183" t="s">
        <v>4443</v>
      </c>
      <c r="DC56" s="183" t="s">
        <v>4443</v>
      </c>
      <c r="DD56" s="9" t="s">
        <v>119</v>
      </c>
      <c r="DE56" s="9" t="s">
        <v>103</v>
      </c>
      <c r="DF56" s="132" t="s">
        <v>5136</v>
      </c>
      <c r="DG56" s="241" t="s">
        <v>5041</v>
      </c>
      <c r="DH56" s="202" t="s">
        <v>4403</v>
      </c>
      <c r="DI56" s="12"/>
      <c r="DJ56" s="12"/>
      <c r="DK56" s="12"/>
      <c r="DL56" s="12" t="s">
        <v>4966</v>
      </c>
      <c r="DM56" s="9" t="s">
        <v>4872</v>
      </c>
      <c r="DN56" s="12"/>
    </row>
    <row r="57" spans="1:119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 t="s">
        <v>3907</v>
      </c>
      <c r="BT57" s="12" t="s">
        <v>1243</v>
      </c>
      <c r="BU57" s="12"/>
      <c r="BV57" s="12"/>
      <c r="BW57" s="12" t="str">
        <f>INDEX([1]DATA!$O$10:$O$285,MATCH(B57,[1]DATA!$C$10:$C$285,0))</f>
        <v>V.07.01.03</v>
      </c>
      <c r="BX57" s="12" t="s">
        <v>1311</v>
      </c>
      <c r="BY57" s="12"/>
      <c r="BZ57" s="12">
        <v>8</v>
      </c>
      <c r="CA57" s="12">
        <v>4.6500000000000004</v>
      </c>
      <c r="CB57" s="12"/>
      <c r="CC57" s="12"/>
      <c r="CD57" s="12" t="s">
        <v>1318</v>
      </c>
      <c r="CE57" s="12"/>
      <c r="CF57" s="12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12" t="s">
        <v>1321</v>
      </c>
      <c r="CZ57" s="83"/>
      <c r="DA57" s="23" t="s">
        <v>4037</v>
      </c>
      <c r="DB57" s="183" t="s">
        <v>4443</v>
      </c>
      <c r="DC57" s="184" t="s">
        <v>4443</v>
      </c>
      <c r="DD57" s="9" t="s">
        <v>278</v>
      </c>
      <c r="DE57" s="9" t="s">
        <v>278</v>
      </c>
      <c r="DF57" s="132" t="s">
        <v>5226</v>
      </c>
      <c r="DG57" s="15" t="s">
        <v>5042</v>
      </c>
      <c r="DH57" s="202" t="s">
        <v>4404</v>
      </c>
      <c r="DI57" s="12"/>
      <c r="DJ57" s="12"/>
      <c r="DK57" s="12"/>
      <c r="DL57" s="12" t="s">
        <v>4945</v>
      </c>
      <c r="DM57" s="9" t="s">
        <v>4872</v>
      </c>
      <c r="DN57" s="15" t="s">
        <v>4882</v>
      </c>
    </row>
    <row r="58" spans="1:119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164" t="s">
        <v>5217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9</v>
      </c>
      <c r="CA58" s="12">
        <v>4.9800000000000004</v>
      </c>
      <c r="CB58" s="12"/>
      <c r="CC58" s="12"/>
      <c r="CD58" s="12" t="s">
        <v>2873</v>
      </c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34</v>
      </c>
      <c r="CZ58" s="83"/>
      <c r="DA58" s="4" t="s">
        <v>4038</v>
      </c>
      <c r="DB58" s="183" t="s">
        <v>4443</v>
      </c>
      <c r="DC58" s="183" t="s">
        <v>4443</v>
      </c>
      <c r="DD58" s="9" t="s">
        <v>187</v>
      </c>
      <c r="DE58" s="9" t="s">
        <v>187</v>
      </c>
      <c r="DF58" s="132" t="s">
        <v>5143</v>
      </c>
      <c r="DG58" s="241" t="s">
        <v>5043</v>
      </c>
      <c r="DH58" s="202" t="s">
        <v>4405</v>
      </c>
      <c r="DI58" s="12"/>
      <c r="DJ58" s="12"/>
      <c r="DK58" s="12"/>
      <c r="DL58" s="12" t="s">
        <v>4946</v>
      </c>
      <c r="DM58" s="9" t="s">
        <v>4872</v>
      </c>
      <c r="DN58" s="15" t="s">
        <v>4882</v>
      </c>
    </row>
    <row r="59" spans="1:119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164" t="s">
        <v>5218</v>
      </c>
      <c r="BT59" s="4" t="s">
        <v>34</v>
      </c>
      <c r="BU59" s="12"/>
      <c r="BV59" s="12"/>
      <c r="BW59" s="12" t="str">
        <f>INDEX([1]DATA!$O$10:$O$285,MATCH(B59,[1]DATA!$C$10:$C$285,0))</f>
        <v>15.113</v>
      </c>
      <c r="BX59" s="4" t="s">
        <v>162</v>
      </c>
      <c r="BY59" s="12"/>
      <c r="BZ59" s="4">
        <v>5</v>
      </c>
      <c r="CA59" s="4">
        <v>3.66</v>
      </c>
      <c r="CB59" s="4"/>
      <c r="CC59" s="4"/>
      <c r="CD59" s="4" t="s">
        <v>2967</v>
      </c>
      <c r="CE59" s="4"/>
      <c r="CF59" s="4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2816</v>
      </c>
      <c r="CZ59" s="83"/>
      <c r="DA59" s="4" t="s">
        <v>4039</v>
      </c>
      <c r="DB59" s="183" t="s">
        <v>4443</v>
      </c>
      <c r="DC59" s="183" t="s">
        <v>4443</v>
      </c>
      <c r="DD59" s="9" t="s">
        <v>399</v>
      </c>
      <c r="DE59" s="9" t="s">
        <v>398</v>
      </c>
      <c r="DF59" s="132" t="s">
        <v>5227</v>
      </c>
      <c r="DG59" s="272" t="s">
        <v>4856</v>
      </c>
      <c r="DH59" s="202" t="s">
        <v>4180</v>
      </c>
      <c r="DI59" s="202" t="s">
        <v>4406</v>
      </c>
      <c r="DJ59" s="12"/>
      <c r="DK59" s="12"/>
      <c r="DL59" s="12" t="s">
        <v>4947</v>
      </c>
      <c r="DM59" s="9" t="s">
        <v>4872</v>
      </c>
      <c r="DN59" s="12"/>
    </row>
    <row r="60" spans="1:119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 t="s">
        <v>3907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4" t="s">
        <v>1311</v>
      </c>
      <c r="BY60" s="12"/>
      <c r="BZ60" s="4">
        <v>9</v>
      </c>
      <c r="CA60" s="4">
        <v>4.9800000000000004</v>
      </c>
      <c r="CB60" s="4"/>
      <c r="CC60" s="4" t="s">
        <v>3822</v>
      </c>
      <c r="CD60" s="4" t="s">
        <v>2806</v>
      </c>
      <c r="CE60" s="4"/>
      <c r="CF60" s="4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4040</v>
      </c>
      <c r="DB60" s="183" t="s">
        <v>4443</v>
      </c>
      <c r="DC60" s="183" t="s">
        <v>4443</v>
      </c>
      <c r="DD60" s="9" t="s">
        <v>89</v>
      </c>
      <c r="DE60" s="9" t="s">
        <v>89</v>
      </c>
      <c r="DF60" s="132" t="s">
        <v>5144</v>
      </c>
      <c r="DG60" s="241" t="s">
        <v>5044</v>
      </c>
      <c r="DH60" s="202" t="s">
        <v>4407</v>
      </c>
      <c r="DI60" s="12"/>
      <c r="DJ60" s="12"/>
      <c r="DK60" s="12"/>
      <c r="DL60" s="12" t="s">
        <v>4948</v>
      </c>
      <c r="DM60" s="9" t="s">
        <v>4872</v>
      </c>
      <c r="DN60" s="15" t="s">
        <v>4882</v>
      </c>
    </row>
    <row r="61" spans="1:119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 t="s">
        <v>3907</v>
      </c>
      <c r="BT61" s="4" t="s">
        <v>34</v>
      </c>
      <c r="BU61" s="12"/>
      <c r="BV61" s="12"/>
      <c r="BW61" s="12" t="str">
        <f>INDEX([1]DATA!$O$10:$O$285,MATCH(B61,[1]DATA!$C$10:$C$285,0))</f>
        <v>V.07.01.03</v>
      </c>
      <c r="BX61" s="4" t="s">
        <v>1311</v>
      </c>
      <c r="BY61" s="12"/>
      <c r="BZ61" s="4">
        <v>9</v>
      </c>
      <c r="CA61" s="4">
        <v>4.9800000000000004</v>
      </c>
      <c r="CB61" s="4"/>
      <c r="CC61" s="4" t="s">
        <v>3817</v>
      </c>
      <c r="CD61" s="4" t="s">
        <v>2806</v>
      </c>
      <c r="CE61" s="4"/>
      <c r="CF61" s="4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4" t="s">
        <v>2816</v>
      </c>
      <c r="CZ61" s="5"/>
      <c r="DA61" s="10" t="s">
        <v>4088</v>
      </c>
      <c r="DB61" s="184" t="s">
        <v>4443</v>
      </c>
      <c r="DC61" s="184" t="s">
        <v>4443</v>
      </c>
      <c r="DD61" s="9" t="s">
        <v>179</v>
      </c>
      <c r="DE61" s="9" t="s">
        <v>179</v>
      </c>
      <c r="DF61" s="132" t="s">
        <v>5228</v>
      </c>
      <c r="DG61" s="15" t="s">
        <v>5045</v>
      </c>
      <c r="DH61" s="202" t="s">
        <v>4450</v>
      </c>
      <c r="DI61" s="12"/>
      <c r="DJ61" s="12"/>
      <c r="DK61" s="12"/>
      <c r="DL61" s="12" t="s">
        <v>4915</v>
      </c>
      <c r="DM61" s="9" t="s">
        <v>4872</v>
      </c>
      <c r="DN61" s="15" t="s">
        <v>4882</v>
      </c>
    </row>
    <row r="62" spans="1:119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10"/>
      <c r="DB62" s="184"/>
      <c r="DC62" s="184"/>
      <c r="DD62" s="9"/>
      <c r="DE62" s="9"/>
      <c r="DF62" s="9"/>
      <c r="DG62" s="15"/>
      <c r="DH62" s="202"/>
      <c r="DI62" s="12"/>
      <c r="DJ62" s="12"/>
      <c r="DK62" s="12"/>
      <c r="DL62" s="12"/>
      <c r="DM62" s="9"/>
      <c r="DN62" s="15"/>
    </row>
    <row r="63" spans="1:119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 t="s">
        <v>3907</v>
      </c>
      <c r="BT63" s="4" t="s">
        <v>50</v>
      </c>
      <c r="BU63" s="12"/>
      <c r="BV63" s="12" t="s">
        <v>50</v>
      </c>
      <c r="BW63" s="12" t="str">
        <f>INDEX([1]DATA!$O$10:$O$285,MATCH(B63,[1]DATA!$C$10:$C$285,0))</f>
        <v>V.07.01.03</v>
      </c>
      <c r="BX63" s="4" t="s">
        <v>1311</v>
      </c>
      <c r="BY63" s="12"/>
      <c r="BZ63" s="4">
        <v>6</v>
      </c>
      <c r="CA63" s="4">
        <v>3.99</v>
      </c>
      <c r="CB63" s="4"/>
      <c r="CC63" s="4"/>
      <c r="CD63" s="4" t="s">
        <v>2967</v>
      </c>
      <c r="CE63" s="4"/>
      <c r="CF63" s="4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3055</v>
      </c>
      <c r="CZ63" s="87" t="s">
        <v>3964</v>
      </c>
      <c r="DA63" s="4" t="s">
        <v>1749</v>
      </c>
      <c r="DB63" s="183" t="s">
        <v>4443</v>
      </c>
      <c r="DC63" s="183" t="s">
        <v>4443</v>
      </c>
      <c r="DD63" s="9" t="s">
        <v>127</v>
      </c>
      <c r="DE63" s="9" t="s">
        <v>127</v>
      </c>
      <c r="DF63" s="9" t="s">
        <v>5258</v>
      </c>
      <c r="DG63" s="241" t="s">
        <v>4973</v>
      </c>
      <c r="DH63" s="202" t="s">
        <v>4166</v>
      </c>
      <c r="DI63" s="12"/>
      <c r="DJ63" s="12"/>
      <c r="DK63" s="12"/>
      <c r="DL63" s="12" t="s">
        <v>4927</v>
      </c>
      <c r="DM63" s="9" t="s">
        <v>4872</v>
      </c>
      <c r="DN63" s="12"/>
    </row>
    <row r="64" spans="1:119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 t="s">
        <v>3907</v>
      </c>
      <c r="BT64" s="4" t="s">
        <v>34</v>
      </c>
      <c r="BU64" s="12"/>
      <c r="BV64" s="12" t="s">
        <v>34</v>
      </c>
      <c r="BW64" s="12" t="str">
        <f>INDEX([1]DATA!$O$10:$O$285,MATCH(B64,[1]DATA!$C$10:$C$285,0))</f>
        <v>V.07.01.03</v>
      </c>
      <c r="BX64" s="4" t="s">
        <v>1311</v>
      </c>
      <c r="BY64" s="12"/>
      <c r="BZ64" s="4">
        <v>4</v>
      </c>
      <c r="CA64" s="4">
        <v>3.33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34</v>
      </c>
      <c r="CZ64" s="88"/>
      <c r="DA64" s="4" t="s">
        <v>4041</v>
      </c>
      <c r="DB64" s="183" t="s">
        <v>4443</v>
      </c>
      <c r="DC64" s="183" t="s">
        <v>4443</v>
      </c>
      <c r="DD64" s="9" t="s">
        <v>220</v>
      </c>
      <c r="DE64" s="9" t="s">
        <v>139</v>
      </c>
      <c r="DF64" s="9" t="s">
        <v>5145</v>
      </c>
      <c r="DG64" s="241" t="s">
        <v>5046</v>
      </c>
      <c r="DH64" s="202" t="s">
        <v>4167</v>
      </c>
      <c r="DI64" s="12"/>
      <c r="DJ64" s="12"/>
      <c r="DK64" s="12"/>
      <c r="DL64" s="12" t="s">
        <v>4948</v>
      </c>
      <c r="DM64" s="9" t="s">
        <v>4872</v>
      </c>
      <c r="DN64" s="12"/>
    </row>
    <row r="65" spans="1:118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 t="s">
        <v>3907</v>
      </c>
      <c r="BT65" s="4" t="s">
        <v>34</v>
      </c>
      <c r="BU65" s="12"/>
      <c r="BV65" s="12" t="s">
        <v>34</v>
      </c>
      <c r="BW65" s="12" t="str">
        <f>INDEX([1]DATA!$O$10:$O$285,MATCH(B65,[1]DATA!$C$10:$C$285,0))</f>
        <v>V.07.01.03</v>
      </c>
      <c r="BX65" s="12" t="s">
        <v>1311</v>
      </c>
      <c r="BY65" s="12"/>
      <c r="BZ65" s="12">
        <v>2</v>
      </c>
      <c r="CA65" s="12">
        <v>2.67</v>
      </c>
      <c r="CB65" s="12"/>
      <c r="CC65" s="12"/>
      <c r="CD65" s="12" t="s">
        <v>91</v>
      </c>
      <c r="CE65" s="24">
        <v>0.05</v>
      </c>
      <c r="CF65" s="15" t="s">
        <v>2967</v>
      </c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3056</v>
      </c>
      <c r="CZ65" s="88"/>
      <c r="DA65" s="4" t="s">
        <v>4042</v>
      </c>
      <c r="DB65" s="183" t="s">
        <v>4443</v>
      </c>
      <c r="DC65" s="183" t="s">
        <v>4443</v>
      </c>
      <c r="DD65" s="9" t="s">
        <v>332</v>
      </c>
      <c r="DE65" s="9" t="s">
        <v>332</v>
      </c>
      <c r="DF65" s="9" t="s">
        <v>5156</v>
      </c>
      <c r="DG65" s="241" t="s">
        <v>4487</v>
      </c>
      <c r="DH65" s="202" t="s">
        <v>4168</v>
      </c>
      <c r="DI65" s="12"/>
      <c r="DJ65" s="12"/>
      <c r="DK65" s="12"/>
      <c r="DL65" s="12" t="s">
        <v>4915</v>
      </c>
      <c r="DM65" s="9" t="s">
        <v>4872</v>
      </c>
      <c r="DN65" s="12"/>
    </row>
    <row r="66" spans="1:118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 t="s">
        <v>3907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6</v>
      </c>
      <c r="CA66" s="4">
        <v>3.99</v>
      </c>
      <c r="CB66" s="4"/>
      <c r="CC66" s="4"/>
      <c r="CD66" s="4" t="s">
        <v>2967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34</v>
      </c>
      <c r="CZ66" s="88"/>
      <c r="DA66" s="4" t="s">
        <v>4041</v>
      </c>
      <c r="DB66" s="183" t="s">
        <v>4443</v>
      </c>
      <c r="DC66" s="183" t="s">
        <v>4443</v>
      </c>
      <c r="DD66" s="9" t="s">
        <v>295</v>
      </c>
      <c r="DE66" s="9" t="s">
        <v>295</v>
      </c>
      <c r="DF66" s="9" t="s">
        <v>5145</v>
      </c>
      <c r="DG66" s="241" t="s">
        <v>5047</v>
      </c>
      <c r="DH66" s="202" t="s">
        <v>4169</v>
      </c>
      <c r="DI66" s="202" t="s">
        <v>4408</v>
      </c>
      <c r="DJ66" s="12"/>
      <c r="DK66" s="12"/>
      <c r="DL66" s="12" t="s">
        <v>4949</v>
      </c>
      <c r="DM66" s="9" t="s">
        <v>4872</v>
      </c>
      <c r="DN66" s="12"/>
    </row>
    <row r="67" spans="1:118" s="114" customFormat="1" ht="62.4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 t="s">
        <v>3907</v>
      </c>
      <c r="BT67" s="4" t="s">
        <v>1243</v>
      </c>
      <c r="BU67" s="12"/>
      <c r="BV67" s="12"/>
      <c r="BW67" s="12" t="str">
        <f>INDEX([1]DATA!$O$10:$O$285,MATCH(B67,[1]DATA!$C$10:$C$285,0))</f>
        <v>V.07.01.03</v>
      </c>
      <c r="BX67" s="4" t="s">
        <v>1311</v>
      </c>
      <c r="BY67" s="12"/>
      <c r="BZ67" s="4">
        <v>8</v>
      </c>
      <c r="CA67" s="4">
        <v>4.6500000000000004</v>
      </c>
      <c r="CB67" s="4"/>
      <c r="CC67" s="4"/>
      <c r="CD67" s="4" t="s">
        <v>91</v>
      </c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 t="s">
        <v>1321</v>
      </c>
      <c r="CZ67" s="88"/>
      <c r="DA67" s="4" t="s">
        <v>4043</v>
      </c>
      <c r="DB67" s="183" t="s">
        <v>4443</v>
      </c>
      <c r="DC67" s="184" t="s">
        <v>4443</v>
      </c>
      <c r="DD67" s="9" t="s">
        <v>246</v>
      </c>
      <c r="DE67" s="9" t="s">
        <v>246</v>
      </c>
      <c r="DF67" s="9" t="s">
        <v>5152</v>
      </c>
      <c r="DG67" s="15" t="s">
        <v>5048</v>
      </c>
      <c r="DH67" s="202" t="s">
        <v>4170</v>
      </c>
      <c r="DI67" s="12"/>
      <c r="DJ67" s="12"/>
      <c r="DK67" s="12"/>
      <c r="DL67" s="12" t="s">
        <v>4949</v>
      </c>
      <c r="DM67" s="9" t="s">
        <v>4872</v>
      </c>
      <c r="DN67" s="12"/>
    </row>
    <row r="68" spans="1:118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 t="s">
        <v>3907</v>
      </c>
      <c r="BT68" s="4" t="s">
        <v>3933</v>
      </c>
      <c r="BU68" s="12"/>
      <c r="BV68" s="12"/>
      <c r="BW68" s="12" t="str">
        <f>INDEX([1]DATA!$O$10:$O$285,MATCH(B68,[1]DATA!$C$10:$C$285,0))</f>
        <v>V.07.01.03</v>
      </c>
      <c r="BX68" s="12" t="s">
        <v>1311</v>
      </c>
      <c r="BY68" s="12"/>
      <c r="BZ68" s="12">
        <v>9</v>
      </c>
      <c r="CA68" s="12">
        <v>4.9800000000000004</v>
      </c>
      <c r="CB68" s="12"/>
      <c r="CC68" s="12"/>
      <c r="CD68" s="12" t="s">
        <v>2873</v>
      </c>
      <c r="CE68" s="12"/>
      <c r="CF68" s="12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79</v>
      </c>
      <c r="CZ68" s="88"/>
      <c r="DA68" s="10" t="s">
        <v>4181</v>
      </c>
      <c r="DB68" s="183" t="s">
        <v>4443</v>
      </c>
      <c r="DC68" s="183" t="s">
        <v>4443</v>
      </c>
      <c r="DD68" s="9" t="s">
        <v>246</v>
      </c>
      <c r="DE68" s="9" t="s">
        <v>246</v>
      </c>
      <c r="DF68" s="9" t="s">
        <v>5245</v>
      </c>
      <c r="DG68" s="241" t="s">
        <v>5049</v>
      </c>
      <c r="DH68" s="202" t="s">
        <v>4171</v>
      </c>
      <c r="DI68" s="12"/>
      <c r="DJ68" s="12"/>
      <c r="DK68" s="12"/>
      <c r="DL68" s="12" t="s">
        <v>4948</v>
      </c>
      <c r="DM68" s="9" t="s">
        <v>4872</v>
      </c>
      <c r="DN68" s="12"/>
    </row>
    <row r="69" spans="1:118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 t="s">
        <v>5153</v>
      </c>
      <c r="BT69" s="4" t="s">
        <v>34</v>
      </c>
      <c r="BU69" s="12"/>
      <c r="BV69" s="12"/>
      <c r="BW69" s="12" t="str">
        <f>INDEX([1]DATA!$O$10:$O$285,MATCH(B69,[1]DATA!$C$10:$C$285,0))</f>
        <v>V.07.01.03</v>
      </c>
      <c r="BX69" s="12" t="s">
        <v>1311</v>
      </c>
      <c r="BY69" s="12"/>
      <c r="BZ69" s="12">
        <v>5</v>
      </c>
      <c r="CA69" s="12">
        <v>3.66</v>
      </c>
      <c r="CB69" s="12"/>
      <c r="CC69" s="12"/>
      <c r="CD69" s="12" t="s">
        <v>91</v>
      </c>
      <c r="CE69" s="12"/>
      <c r="CF69" s="12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4066</v>
      </c>
      <c r="DB69" s="183" t="s">
        <v>4443</v>
      </c>
      <c r="DC69" s="183" t="s">
        <v>4443</v>
      </c>
      <c r="DD69" s="9" t="s">
        <v>127</v>
      </c>
      <c r="DE69" s="9" t="s">
        <v>127</v>
      </c>
      <c r="DF69" s="13" t="s">
        <v>5148</v>
      </c>
      <c r="DG69" s="241" t="s">
        <v>5050</v>
      </c>
      <c r="DH69" s="202" t="s">
        <v>4169</v>
      </c>
      <c r="DI69" s="202" t="s">
        <v>4408</v>
      </c>
      <c r="DJ69" s="12"/>
      <c r="DK69" s="12"/>
      <c r="DL69" s="12" t="s">
        <v>4927</v>
      </c>
      <c r="DM69" s="9" t="s">
        <v>4872</v>
      </c>
      <c r="DN69" s="12"/>
    </row>
    <row r="70" spans="1:118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 t="s">
        <v>5154</v>
      </c>
      <c r="BT70" s="4" t="s">
        <v>34</v>
      </c>
      <c r="BU70" s="12"/>
      <c r="BV70" s="12"/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12"/>
      <c r="CF70" s="12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34</v>
      </c>
      <c r="CZ70" s="88"/>
      <c r="DA70" s="10" t="s">
        <v>4365</v>
      </c>
      <c r="DB70" s="183" t="s">
        <v>4443</v>
      </c>
      <c r="DC70" s="184" t="s">
        <v>4443</v>
      </c>
      <c r="DD70" s="9" t="s">
        <v>105</v>
      </c>
      <c r="DE70" s="9" t="s">
        <v>105</v>
      </c>
      <c r="DF70" s="9" t="s">
        <v>5145</v>
      </c>
      <c r="DG70" s="12" t="s">
        <v>4486</v>
      </c>
      <c r="DH70" s="202" t="s">
        <v>4173</v>
      </c>
      <c r="DI70" s="202" t="s">
        <v>4435</v>
      </c>
      <c r="DJ70" s="12"/>
      <c r="DK70" s="12"/>
      <c r="DL70" s="12" t="s">
        <v>4915</v>
      </c>
      <c r="DM70" s="9" t="s">
        <v>4872</v>
      </c>
      <c r="DN70" s="12"/>
    </row>
    <row r="71" spans="1:118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 t="s">
        <v>3907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9</v>
      </c>
      <c r="CA71" s="4">
        <v>4.9800000000000004</v>
      </c>
      <c r="CB71" s="4"/>
      <c r="CC71" s="4" t="s">
        <v>3820</v>
      </c>
      <c r="CD71" s="4" t="s">
        <v>2806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2816</v>
      </c>
      <c r="CZ71" s="88"/>
      <c r="DA71" s="4" t="s">
        <v>4045</v>
      </c>
      <c r="DB71" s="183" t="s">
        <v>4443</v>
      </c>
      <c r="DC71" s="183" t="s">
        <v>4443</v>
      </c>
      <c r="DD71" s="9" t="s">
        <v>89</v>
      </c>
      <c r="DE71" s="9" t="s">
        <v>89</v>
      </c>
      <c r="DF71" s="9" t="s">
        <v>5171</v>
      </c>
      <c r="DG71" s="241" t="s">
        <v>5051</v>
      </c>
      <c r="DH71" s="202" t="s">
        <v>4174</v>
      </c>
      <c r="DI71" s="12"/>
      <c r="DJ71" s="12"/>
      <c r="DK71" s="12"/>
      <c r="DL71" s="12" t="s">
        <v>4942</v>
      </c>
      <c r="DM71" s="9" t="s">
        <v>4872</v>
      </c>
      <c r="DN71" s="12"/>
    </row>
    <row r="72" spans="1:118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 t="s">
        <v>3907</v>
      </c>
      <c r="BT72" s="4" t="s">
        <v>34</v>
      </c>
      <c r="BU72" s="10" t="s">
        <v>4892</v>
      </c>
      <c r="BV72" s="12"/>
      <c r="BW72" s="12" t="str">
        <f>INDEX([1]DATA!$O$10:$O$285,MATCH(B72,[1]DATA!$C$10:$C$285,0))</f>
        <v>V.07.01.03</v>
      </c>
      <c r="BX72" s="12" t="s">
        <v>1311</v>
      </c>
      <c r="BY72" s="12"/>
      <c r="BZ72" s="12">
        <v>4</v>
      </c>
      <c r="CA72" s="12">
        <v>3.33</v>
      </c>
      <c r="CB72" s="12"/>
      <c r="CC72" s="12"/>
      <c r="CD72" s="12" t="s">
        <v>2967</v>
      </c>
      <c r="CE72" s="12"/>
      <c r="CF72" s="12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34</v>
      </c>
      <c r="CZ72" s="88"/>
      <c r="DA72" s="10" t="s">
        <v>4892</v>
      </c>
      <c r="DB72" s="183" t="s">
        <v>4443</v>
      </c>
      <c r="DC72" s="316" t="s">
        <v>4443</v>
      </c>
      <c r="DD72" s="9" t="s">
        <v>139</v>
      </c>
      <c r="DE72" s="9" t="s">
        <v>139</v>
      </c>
      <c r="DF72" s="9" t="s">
        <v>5256</v>
      </c>
      <c r="DG72" s="90" t="s">
        <v>4104</v>
      </c>
      <c r="DH72" s="202" t="s">
        <v>4175</v>
      </c>
      <c r="DI72" s="12"/>
      <c r="DJ72" s="12"/>
      <c r="DK72" s="12"/>
      <c r="DL72" s="12" t="s">
        <v>4950</v>
      </c>
      <c r="DM72" s="9" t="s">
        <v>4870</v>
      </c>
      <c r="DN72" s="12"/>
    </row>
    <row r="73" spans="1:118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 t="s">
        <v>5155</v>
      </c>
      <c r="BT73" s="4" t="s">
        <v>34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3</v>
      </c>
      <c r="CA73" s="12">
        <v>3</v>
      </c>
      <c r="CB73" s="12"/>
      <c r="CC73" s="12"/>
      <c r="CD73" s="12" t="s">
        <v>1318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34</v>
      </c>
      <c r="CZ73" s="88"/>
      <c r="DA73" s="4" t="s">
        <v>4041</v>
      </c>
      <c r="DB73" s="183" t="s">
        <v>4443</v>
      </c>
      <c r="DC73" s="183" t="s">
        <v>4443</v>
      </c>
      <c r="DD73" s="9" t="s">
        <v>225</v>
      </c>
      <c r="DE73" s="9" t="s">
        <v>225</v>
      </c>
      <c r="DF73" s="9" t="s">
        <v>5145</v>
      </c>
      <c r="DG73" s="241" t="s">
        <v>4970</v>
      </c>
      <c r="DH73" s="202" t="s">
        <v>4176</v>
      </c>
      <c r="DI73" s="12"/>
      <c r="DJ73" s="12"/>
      <c r="DK73" s="12"/>
      <c r="DL73" s="12" t="s">
        <v>4927</v>
      </c>
      <c r="DM73" s="9" t="s">
        <v>4872</v>
      </c>
      <c r="DN73" s="12"/>
    </row>
    <row r="74" spans="1:118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 t="s">
        <v>5157</v>
      </c>
      <c r="BT74" s="4" t="s">
        <v>34</v>
      </c>
      <c r="BU74" s="12"/>
      <c r="BV74" s="12" t="s">
        <v>34</v>
      </c>
      <c r="BW74" s="12" t="str">
        <f>INDEX([1]DATA!$O$10:$O$285,MATCH(B74,[1]DATA!$C$10:$C$285,0))</f>
        <v>V.07.01.03</v>
      </c>
      <c r="BX74" s="12" t="s">
        <v>1311</v>
      </c>
      <c r="BY74" s="12"/>
      <c r="BZ74" s="12">
        <v>3</v>
      </c>
      <c r="CA74" s="12">
        <v>3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3057</v>
      </c>
      <c r="CZ74" s="88"/>
      <c r="DA74" s="4" t="s">
        <v>4046</v>
      </c>
      <c r="DB74" s="183" t="s">
        <v>4443</v>
      </c>
      <c r="DC74" s="183" t="s">
        <v>4443</v>
      </c>
      <c r="DD74" s="9" t="s">
        <v>142</v>
      </c>
      <c r="DE74" s="9" t="s">
        <v>142</v>
      </c>
      <c r="DF74" s="9" t="s">
        <v>5156</v>
      </c>
      <c r="DG74" s="241" t="s">
        <v>4972</v>
      </c>
      <c r="DH74" s="202" t="s">
        <v>4169</v>
      </c>
      <c r="DI74" s="202" t="s">
        <v>4408</v>
      </c>
      <c r="DJ74" s="12"/>
      <c r="DK74" s="12"/>
      <c r="DL74" s="12" t="s">
        <v>4927</v>
      </c>
      <c r="DM74" s="9" t="s">
        <v>4872</v>
      </c>
      <c r="DN74" s="12"/>
    </row>
    <row r="75" spans="1:118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 t="s">
        <v>5159</v>
      </c>
      <c r="BT75" s="10" t="s">
        <v>1243</v>
      </c>
      <c r="BU75" s="12"/>
      <c r="BV75" s="12"/>
      <c r="BW75" s="12" t="str">
        <f>INDEX([1]DATA!$O$10:$O$285,MATCH(B75,[1]DATA!$C$10:$C$285,0))</f>
        <v>V.07.01.03</v>
      </c>
      <c r="BX75" s="4" t="s">
        <v>1311</v>
      </c>
      <c r="BY75" s="12"/>
      <c r="BZ75" s="4">
        <v>6</v>
      </c>
      <c r="CA75" s="4">
        <v>3.99</v>
      </c>
      <c r="CB75" s="4"/>
      <c r="CC75" s="4"/>
      <c r="CD75" s="4" t="s">
        <v>91</v>
      </c>
      <c r="CE75" s="4"/>
      <c r="CF75" s="4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4086</v>
      </c>
      <c r="DB75" s="183" t="s">
        <v>4443</v>
      </c>
      <c r="DC75" s="183" t="s">
        <v>4443</v>
      </c>
      <c r="DD75" s="9" t="s">
        <v>43</v>
      </c>
      <c r="DE75" s="9" t="s">
        <v>43</v>
      </c>
      <c r="DF75" s="9" t="s">
        <v>5158</v>
      </c>
      <c r="DG75" s="241" t="s">
        <v>4971</v>
      </c>
      <c r="DH75" s="202" t="s">
        <v>4182</v>
      </c>
      <c r="DI75" s="12"/>
      <c r="DJ75" s="12"/>
      <c r="DK75" s="12"/>
      <c r="DL75" s="12" t="s">
        <v>4951</v>
      </c>
      <c r="DM75" s="9" t="s">
        <v>4872</v>
      </c>
      <c r="DN75" s="12"/>
    </row>
    <row r="76" spans="1:118" s="114" customFormat="1" ht="69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5" t="s">
        <v>5161</v>
      </c>
      <c r="BS76" s="314" t="s">
        <v>5162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5146</v>
      </c>
      <c r="CZ76" s="88"/>
      <c r="DA76" s="17">
        <v>42605</v>
      </c>
      <c r="DB76" s="183" t="s">
        <v>4443</v>
      </c>
      <c r="DC76" s="183" t="s">
        <v>4443</v>
      </c>
      <c r="DD76" s="15" t="s">
        <v>1477</v>
      </c>
      <c r="DE76" s="15" t="s">
        <v>1476</v>
      </c>
      <c r="DF76" s="15" t="s">
        <v>5160</v>
      </c>
      <c r="DG76" s="91" t="s">
        <v>4890</v>
      </c>
      <c r="DH76" s="202" t="s">
        <v>4183</v>
      </c>
      <c r="DI76" s="12"/>
      <c r="DJ76" s="12"/>
      <c r="DK76" s="12"/>
      <c r="DL76" s="12" t="s">
        <v>4952</v>
      </c>
      <c r="DM76" s="15" t="s">
        <v>4870</v>
      </c>
      <c r="DN76" s="12"/>
    </row>
    <row r="77" spans="1:118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 t="s">
        <v>3907</v>
      </c>
      <c r="BT77" s="4" t="s">
        <v>34</v>
      </c>
      <c r="BU77" s="12"/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3</v>
      </c>
      <c r="CA77" s="12">
        <v>3</v>
      </c>
      <c r="CB77" s="12"/>
      <c r="CC77" s="12"/>
      <c r="CD77" s="12" t="s">
        <v>91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 t="s">
        <v>34</v>
      </c>
      <c r="CZ77" s="88"/>
      <c r="DA77" s="4" t="s">
        <v>854</v>
      </c>
      <c r="DB77" s="183" t="s">
        <v>4443</v>
      </c>
      <c r="DC77" s="183" t="s">
        <v>4443</v>
      </c>
      <c r="DD77" s="9" t="s">
        <v>142</v>
      </c>
      <c r="DE77" s="9" t="s">
        <v>142</v>
      </c>
      <c r="DF77" s="9" t="s">
        <v>5145</v>
      </c>
      <c r="DG77" s="90" t="s">
        <v>5052</v>
      </c>
      <c r="DH77" s="202" t="s">
        <v>4184</v>
      </c>
      <c r="DI77" s="12"/>
      <c r="DJ77" s="12"/>
      <c r="DK77" s="12"/>
      <c r="DL77" s="12" t="s">
        <v>4928</v>
      </c>
      <c r="DM77" s="15" t="s">
        <v>4870</v>
      </c>
      <c r="DN77" s="12"/>
    </row>
    <row r="78" spans="1:118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 t="s">
        <v>3907</v>
      </c>
      <c r="BT78" s="4" t="s">
        <v>1243</v>
      </c>
      <c r="BU78" s="12"/>
      <c r="BV78" s="12"/>
      <c r="BW78" s="12" t="str">
        <f>INDEX([1]DATA!$O$10:$O$285,MATCH(B78,[1]DATA!$C$10:$C$285,0))</f>
        <v>V.07.01.03</v>
      </c>
      <c r="BX78" s="4" t="s">
        <v>1311</v>
      </c>
      <c r="BY78" s="12"/>
      <c r="BZ78" s="4">
        <v>9</v>
      </c>
      <c r="CA78" s="4">
        <v>4.9800000000000004</v>
      </c>
      <c r="CB78" s="4"/>
      <c r="CC78" s="4"/>
      <c r="CD78" s="4" t="s">
        <v>2967</v>
      </c>
      <c r="CE78" s="4" t="s">
        <v>3873</v>
      </c>
      <c r="CF78" s="10" t="s">
        <v>3874</v>
      </c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1321</v>
      </c>
      <c r="CZ78" s="88"/>
      <c r="DA78" s="10" t="s">
        <v>4366</v>
      </c>
      <c r="DB78" s="183" t="s">
        <v>4443</v>
      </c>
      <c r="DC78" s="184" t="s">
        <v>4443</v>
      </c>
      <c r="DD78" s="9" t="s">
        <v>67</v>
      </c>
      <c r="DE78" s="9" t="s">
        <v>67</v>
      </c>
      <c r="DF78" s="9" t="s">
        <v>5163</v>
      </c>
      <c r="DG78" s="15" t="s">
        <v>5053</v>
      </c>
      <c r="DH78" s="202" t="s">
        <v>4185</v>
      </c>
      <c r="DI78" s="202" t="s">
        <v>4409</v>
      </c>
      <c r="DJ78" s="12"/>
      <c r="DK78" s="12"/>
      <c r="DL78" s="12" t="s">
        <v>4948</v>
      </c>
      <c r="DM78" s="9" t="s">
        <v>4872</v>
      </c>
      <c r="DN78" s="12"/>
    </row>
    <row r="79" spans="1:118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 t="s">
        <v>3907</v>
      </c>
      <c r="BT79" s="4" t="s">
        <v>1243</v>
      </c>
      <c r="BU79" s="12"/>
      <c r="BV79" s="12"/>
      <c r="BW79" s="12" t="str">
        <f>INDEX([1]DATA!$O$10:$O$285,MATCH(B79,[1]DATA!$C$10:$C$285,0))</f>
        <v>V.07.01.03</v>
      </c>
      <c r="BX79" s="12" t="s">
        <v>1311</v>
      </c>
      <c r="BY79" s="12"/>
      <c r="BZ79" s="12">
        <v>4</v>
      </c>
      <c r="CA79" s="12">
        <v>3.33</v>
      </c>
      <c r="CB79" s="12"/>
      <c r="CC79" s="12"/>
      <c r="CD79" s="12" t="s">
        <v>1318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1321</v>
      </c>
      <c r="CZ79" s="88"/>
      <c r="DA79" s="45" t="s">
        <v>4030</v>
      </c>
      <c r="DB79" s="183" t="s">
        <v>4443</v>
      </c>
      <c r="DC79" s="184" t="s">
        <v>4443</v>
      </c>
      <c r="DD79" s="9" t="s">
        <v>674</v>
      </c>
      <c r="DE79" s="9" t="s">
        <v>152</v>
      </c>
      <c r="DF79" s="164" t="s">
        <v>5211</v>
      </c>
      <c r="DG79" s="15" t="s">
        <v>5054</v>
      </c>
      <c r="DH79" s="202" t="s">
        <v>4186</v>
      </c>
      <c r="DI79" s="202" t="s">
        <v>4409</v>
      </c>
      <c r="DJ79" s="12"/>
      <c r="DK79" s="12"/>
      <c r="DL79" s="12" t="s">
        <v>4942</v>
      </c>
      <c r="DM79" s="9" t="s">
        <v>4872</v>
      </c>
      <c r="DN79" s="12"/>
    </row>
    <row r="80" spans="1:118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 t="s">
        <v>3907</v>
      </c>
      <c r="BT80" s="4" t="s">
        <v>1243</v>
      </c>
      <c r="BU80" s="12"/>
      <c r="BV80" s="12"/>
      <c r="BW80" s="12" t="str">
        <f>INDEX([1]DATA!$O$10:$O$285,MATCH(B80,[1]DATA!$C$10:$C$285,0))</f>
        <v>V.07.01.03</v>
      </c>
      <c r="BX80" s="12" t="s">
        <v>1311</v>
      </c>
      <c r="BY80" s="12"/>
      <c r="BZ80" s="12">
        <v>3</v>
      </c>
      <c r="CA80" s="12">
        <v>3</v>
      </c>
      <c r="CB80" s="12"/>
      <c r="CC80" s="12"/>
      <c r="CD80" s="12" t="s">
        <v>91</v>
      </c>
      <c r="CE80" s="12"/>
      <c r="CF80" s="12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1321</v>
      </c>
      <c r="CZ80" s="88"/>
      <c r="DA80" s="4" t="s">
        <v>4047</v>
      </c>
      <c r="DB80" s="183" t="s">
        <v>4443</v>
      </c>
      <c r="DC80" s="184" t="s">
        <v>4443</v>
      </c>
      <c r="DD80" s="9" t="s">
        <v>142</v>
      </c>
      <c r="DE80" s="9" t="s">
        <v>142</v>
      </c>
      <c r="DF80" s="9" t="s">
        <v>5163</v>
      </c>
      <c r="DG80" s="15" t="s">
        <v>5055</v>
      </c>
      <c r="DH80" s="202" t="s">
        <v>4187</v>
      </c>
      <c r="DI80" s="12"/>
      <c r="DJ80" s="12"/>
      <c r="DK80" s="12"/>
      <c r="DL80" s="12" t="s">
        <v>4934</v>
      </c>
      <c r="DM80" s="9" t="s">
        <v>4872</v>
      </c>
      <c r="DN80" s="12"/>
    </row>
    <row r="81" spans="1:118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4" t="s">
        <v>3907</v>
      </c>
      <c r="BT81" s="4" t="s">
        <v>1243</v>
      </c>
      <c r="BU81" s="12"/>
      <c r="BV81" s="12"/>
      <c r="BW81" s="12" t="str">
        <f>INDEX([1]DATA!$O$10:$O$285,MATCH(B81,[1]DATA!$C$10:$C$285,0))</f>
        <v>V.07.01.03</v>
      </c>
      <c r="BX81" s="4" t="s">
        <v>1311</v>
      </c>
      <c r="BY81" s="12"/>
      <c r="BZ81" s="4">
        <v>8</v>
      </c>
      <c r="CA81" s="4">
        <v>4.6500000000000004</v>
      </c>
      <c r="CB81" s="4"/>
      <c r="CC81" s="4"/>
      <c r="CD81" s="4" t="s">
        <v>1318</v>
      </c>
      <c r="CE81" s="4"/>
      <c r="CF81" s="4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4" t="s">
        <v>1321</v>
      </c>
      <c r="CZ81" s="88"/>
      <c r="DA81" s="4" t="s">
        <v>4048</v>
      </c>
      <c r="DB81" s="183" t="s">
        <v>4443</v>
      </c>
      <c r="DC81" s="184" t="s">
        <v>4443</v>
      </c>
      <c r="DD81" s="9" t="s">
        <v>247</v>
      </c>
      <c r="DE81" s="9" t="s">
        <v>467</v>
      </c>
      <c r="DF81" s="9" t="s">
        <v>5163</v>
      </c>
      <c r="DG81" s="241" t="s">
        <v>5056</v>
      </c>
      <c r="DH81" s="202" t="s">
        <v>4169</v>
      </c>
      <c r="DI81" s="202" t="s">
        <v>4408</v>
      </c>
      <c r="DJ81" s="12"/>
      <c r="DK81" s="12"/>
      <c r="DL81" s="12" t="s">
        <v>4951</v>
      </c>
      <c r="DM81" s="9" t="s">
        <v>4872</v>
      </c>
      <c r="DN81" s="12"/>
    </row>
    <row r="82" spans="1:118" s="114" customFormat="1" ht="79.8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 t="s">
        <v>3907</v>
      </c>
      <c r="BT82" s="4" t="s">
        <v>1243</v>
      </c>
      <c r="BU82" s="12"/>
      <c r="BV82" s="12"/>
      <c r="BW82" s="12" t="str">
        <f>INDEX([1]DATA!$O$10:$O$285,MATCH(B82,[1]DATA!$C$10:$C$285,0))</f>
        <v>V.07.01.03</v>
      </c>
      <c r="BX82" s="4" t="s">
        <v>1311</v>
      </c>
      <c r="BY82" s="12"/>
      <c r="BZ82" s="4">
        <v>9</v>
      </c>
      <c r="CA82" s="4">
        <v>4.9800000000000004</v>
      </c>
      <c r="CB82" s="4"/>
      <c r="CC82" s="4" t="s">
        <v>3817</v>
      </c>
      <c r="CD82" s="4" t="s">
        <v>2806</v>
      </c>
      <c r="CE82" s="4"/>
      <c r="CF82" s="4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1321</v>
      </c>
      <c r="CZ82" s="88"/>
      <c r="DA82" s="4" t="s">
        <v>4047</v>
      </c>
      <c r="DB82" s="183" t="s">
        <v>4443</v>
      </c>
      <c r="DC82" s="184" t="s">
        <v>4443</v>
      </c>
      <c r="DD82" s="9" t="s">
        <v>89</v>
      </c>
      <c r="DE82" s="9" t="s">
        <v>89</v>
      </c>
      <c r="DF82" s="9" t="s">
        <v>5163</v>
      </c>
      <c r="DG82" s="15" t="s">
        <v>5057</v>
      </c>
      <c r="DH82" s="202" t="s">
        <v>4189</v>
      </c>
      <c r="DI82" s="12"/>
      <c r="DJ82" s="12"/>
      <c r="DK82" s="12"/>
      <c r="DL82" s="12" t="s">
        <v>4953</v>
      </c>
      <c r="DM82" s="9" t="s">
        <v>4872</v>
      </c>
      <c r="DN82" s="12"/>
    </row>
    <row r="83" spans="1:118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 t="s">
        <v>3907</v>
      </c>
      <c r="BT83" s="4" t="s">
        <v>1243</v>
      </c>
      <c r="BU83" s="12"/>
      <c r="BV83" s="12" t="s">
        <v>1243</v>
      </c>
      <c r="BW83" s="12" t="str">
        <f>INDEX([1]DATA!$O$10:$O$285,MATCH(B83,[1]DATA!$C$10:$C$285,0))</f>
        <v>V.07.01.03</v>
      </c>
      <c r="BX83" s="12" t="s">
        <v>1311</v>
      </c>
      <c r="BY83" s="12"/>
      <c r="BZ83" s="12">
        <v>2</v>
      </c>
      <c r="CA83" s="12">
        <v>2.67</v>
      </c>
      <c r="CB83" s="12"/>
      <c r="CC83" s="12"/>
      <c r="CD83" s="12" t="s">
        <v>52</v>
      </c>
      <c r="CE83" s="24">
        <v>0.05</v>
      </c>
      <c r="CF83" s="15" t="s">
        <v>2806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3291</v>
      </c>
      <c r="CZ83" s="88"/>
      <c r="DA83" s="10" t="s">
        <v>4049</v>
      </c>
      <c r="DB83" s="183" t="s">
        <v>4443</v>
      </c>
      <c r="DC83" s="184" t="s">
        <v>4443</v>
      </c>
      <c r="DD83" s="9" t="s">
        <v>118</v>
      </c>
      <c r="DE83" s="9" t="s">
        <v>118</v>
      </c>
      <c r="DF83" s="9" t="s">
        <v>5156</v>
      </c>
      <c r="DG83" s="90" t="s">
        <v>4996</v>
      </c>
      <c r="DH83" s="202" t="s">
        <v>4172</v>
      </c>
      <c r="DI83" s="12"/>
      <c r="DJ83" s="12"/>
      <c r="DK83" s="12"/>
      <c r="DL83" s="12" t="s">
        <v>4954</v>
      </c>
      <c r="DM83" s="9" t="s">
        <v>4997</v>
      </c>
      <c r="DN83" s="12"/>
    </row>
    <row r="84" spans="1:118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 t="s">
        <v>5164</v>
      </c>
      <c r="BT84" s="4" t="s">
        <v>34</v>
      </c>
      <c r="BU84" s="12"/>
      <c r="BV84" s="12"/>
      <c r="BW84" s="12" t="str">
        <f>INDEX([1]DATA!$O$10:$O$285,MATCH(B84,[1]DATA!$C$10:$C$285,0))</f>
        <v>V.07.01.03</v>
      </c>
      <c r="BX84" s="4" t="s">
        <v>1311</v>
      </c>
      <c r="BY84" s="12"/>
      <c r="BZ84" s="4">
        <v>3</v>
      </c>
      <c r="CA84" s="4">
        <v>3</v>
      </c>
      <c r="CB84" s="4"/>
      <c r="CC84" s="4"/>
      <c r="CD84" s="4" t="s">
        <v>52</v>
      </c>
      <c r="CE84" s="4" t="s">
        <v>3110</v>
      </c>
      <c r="CF84" s="10" t="s">
        <v>3874</v>
      </c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2816</v>
      </c>
      <c r="CZ84" s="88"/>
      <c r="DA84" s="4" t="s">
        <v>4050</v>
      </c>
      <c r="DB84" s="183" t="s">
        <v>4443</v>
      </c>
      <c r="DC84" s="183" t="s">
        <v>4443</v>
      </c>
      <c r="DD84" s="9" t="s">
        <v>582</v>
      </c>
      <c r="DE84" s="9" t="s">
        <v>582</v>
      </c>
      <c r="DF84" s="132" t="s">
        <v>5143</v>
      </c>
      <c r="DG84" s="241" t="s">
        <v>5058</v>
      </c>
      <c r="DH84" s="202" t="s">
        <v>4190</v>
      </c>
      <c r="DI84" s="12"/>
      <c r="DJ84" s="12"/>
      <c r="DK84" s="12"/>
      <c r="DL84" s="12" t="s">
        <v>4927</v>
      </c>
      <c r="DM84" s="9" t="s">
        <v>4872</v>
      </c>
      <c r="DN84" s="12"/>
    </row>
    <row r="85" spans="1:118" s="114" customFormat="1" ht="67.2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 t="s">
        <v>5165</v>
      </c>
      <c r="BT85" s="4" t="s">
        <v>34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2</v>
      </c>
      <c r="CA85" s="12">
        <v>2.67</v>
      </c>
      <c r="CB85" s="12"/>
      <c r="CC85" s="12"/>
      <c r="CD85" s="12"/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34</v>
      </c>
      <c r="CZ85" s="88"/>
      <c r="DA85" s="4" t="s">
        <v>4052</v>
      </c>
      <c r="DB85" s="183" t="s">
        <v>4443</v>
      </c>
      <c r="DC85" s="183" t="s">
        <v>4443</v>
      </c>
      <c r="DD85" s="13" t="s">
        <v>2807</v>
      </c>
      <c r="DE85" s="13" t="s">
        <v>2806</v>
      </c>
      <c r="DF85" s="13" t="s">
        <v>5148</v>
      </c>
      <c r="DG85" s="90" t="s">
        <v>4891</v>
      </c>
      <c r="DH85" s="202" t="s">
        <v>4194</v>
      </c>
      <c r="DI85" s="12"/>
      <c r="DJ85" s="12"/>
      <c r="DK85" s="12"/>
      <c r="DL85" s="12" t="s">
        <v>4956</v>
      </c>
      <c r="DM85" s="13" t="s">
        <v>4870</v>
      </c>
      <c r="DN85" s="12"/>
    </row>
    <row r="86" spans="1:118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5185</v>
      </c>
      <c r="BT86" s="4" t="s">
        <v>50</v>
      </c>
      <c r="BU86" s="12"/>
      <c r="BV86" s="12"/>
      <c r="BW86" s="12" t="str">
        <f>INDEX([1]DATA!$O$10:$O$285,MATCH(B86,[1]DATA!$C$10:$C$285,0))</f>
        <v>V.07.01.03</v>
      </c>
      <c r="BX86" s="12" t="s">
        <v>1311</v>
      </c>
      <c r="BY86" s="12"/>
      <c r="BZ86" s="12">
        <v>9</v>
      </c>
      <c r="CA86" s="12">
        <v>4.9800000000000004</v>
      </c>
      <c r="CB86" s="12"/>
      <c r="CC86" s="12"/>
      <c r="CD86" s="12" t="s">
        <v>2873</v>
      </c>
      <c r="CE86" s="12"/>
      <c r="CF86" s="12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50</v>
      </c>
      <c r="CZ86" s="88"/>
      <c r="DA86" s="10" t="s">
        <v>4054</v>
      </c>
      <c r="DB86" s="183" t="s">
        <v>4443</v>
      </c>
      <c r="DC86" s="183" t="s">
        <v>4443</v>
      </c>
      <c r="DD86" s="9" t="s">
        <v>43</v>
      </c>
      <c r="DE86" s="9" t="s">
        <v>44</v>
      </c>
      <c r="DF86" s="9" t="s">
        <v>5142</v>
      </c>
      <c r="DG86" s="241" t="s">
        <v>4998</v>
      </c>
      <c r="DH86" s="202" t="s">
        <v>4411</v>
      </c>
      <c r="DI86" s="12"/>
      <c r="DJ86" s="12"/>
      <c r="DK86" s="12"/>
      <c r="DL86" s="12" t="s">
        <v>4942</v>
      </c>
      <c r="DM86" s="9" t="s">
        <v>4872</v>
      </c>
      <c r="DN86" s="12"/>
    </row>
    <row r="87" spans="1:118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" t="s">
        <v>34</v>
      </c>
      <c r="BU87" s="12"/>
      <c r="BV87" s="12"/>
      <c r="BW87" s="12" t="str">
        <f>INDEX([1]DATA!$O$10:$O$285,MATCH(B87,[1]DATA!$C$10:$C$285,0))</f>
        <v>V.07.01.03</v>
      </c>
      <c r="BX87" s="12" t="s">
        <v>1311</v>
      </c>
      <c r="BY87" s="12"/>
      <c r="BZ87" s="12">
        <v>9</v>
      </c>
      <c r="CA87" s="12">
        <v>4.9800000000000004</v>
      </c>
      <c r="CB87" s="17">
        <v>43466</v>
      </c>
      <c r="CC87" s="12"/>
      <c r="CD87" s="17" t="s">
        <v>2877</v>
      </c>
      <c r="CE87" s="12"/>
      <c r="CF87" s="12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2816</v>
      </c>
      <c r="CZ87" s="88"/>
      <c r="DA87" s="4" t="s">
        <v>4055</v>
      </c>
      <c r="DB87" s="183" t="s">
        <v>4443</v>
      </c>
      <c r="DC87" s="183" t="s">
        <v>4443</v>
      </c>
      <c r="DD87" s="9" t="s">
        <v>214</v>
      </c>
      <c r="DE87" s="9" t="s">
        <v>213</v>
      </c>
      <c r="DF87" s="13" t="s">
        <v>5138</v>
      </c>
      <c r="DG87" s="91" t="s">
        <v>5059</v>
      </c>
      <c r="DH87" s="202" t="s">
        <v>4192</v>
      </c>
      <c r="DI87" s="12"/>
      <c r="DJ87" s="12"/>
      <c r="DK87" s="12"/>
      <c r="DL87" s="12" t="s">
        <v>4951</v>
      </c>
      <c r="DM87" s="9" t="s">
        <v>4872</v>
      </c>
      <c r="DN87" s="12"/>
    </row>
    <row r="88" spans="1:118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10" t="s">
        <v>3907</v>
      </c>
      <c r="BT88" s="4" t="s">
        <v>34</v>
      </c>
      <c r="BU88" s="12"/>
      <c r="BV88" s="12"/>
      <c r="BW88" s="12" t="str">
        <f>INDEX([1]DATA!$O$10:$O$285,MATCH(B88,[1]DATA!$C$10:$C$285,0))</f>
        <v>V.07.01.03</v>
      </c>
      <c r="BX88" s="4" t="s">
        <v>1311</v>
      </c>
      <c r="BY88" s="12"/>
      <c r="BZ88" s="4">
        <v>6</v>
      </c>
      <c r="CA88" s="4">
        <v>3.99</v>
      </c>
      <c r="CB88" s="4"/>
      <c r="CC88" s="4"/>
      <c r="CD88" s="4" t="s">
        <v>1318</v>
      </c>
      <c r="CE88" s="4"/>
      <c r="CF88" s="4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34</v>
      </c>
      <c r="CZ88" s="88"/>
      <c r="DA88" s="10" t="s">
        <v>4057</v>
      </c>
      <c r="DB88" s="183" t="s">
        <v>4443</v>
      </c>
      <c r="DC88" s="183" t="s">
        <v>4443</v>
      </c>
      <c r="DD88" s="9" t="s">
        <v>194</v>
      </c>
      <c r="DE88" s="9" t="s">
        <v>194</v>
      </c>
      <c r="DF88" s="9" t="s">
        <v>5144</v>
      </c>
      <c r="DG88" s="241" t="s">
        <v>5063</v>
      </c>
      <c r="DH88" s="202" t="s">
        <v>4414</v>
      </c>
      <c r="DI88" s="12"/>
      <c r="DJ88" s="12"/>
      <c r="DK88" s="12"/>
      <c r="DL88" s="12" t="s">
        <v>4957</v>
      </c>
      <c r="DM88" s="9" t="s">
        <v>4872</v>
      </c>
      <c r="DN88" s="12"/>
    </row>
    <row r="89" spans="1:118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10"/>
      <c r="DB89" s="183"/>
      <c r="DC89" s="181"/>
      <c r="DD89" s="9"/>
      <c r="DE89" s="9"/>
      <c r="DF89" s="9"/>
      <c r="DG89" s="91"/>
      <c r="DH89" s="202"/>
      <c r="DI89" s="12"/>
      <c r="DJ89" s="12"/>
      <c r="DK89" s="12"/>
      <c r="DL89" s="12"/>
      <c r="DM89" s="9"/>
      <c r="DN89" s="12"/>
    </row>
    <row r="90" spans="1:118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 t="s">
        <v>5137</v>
      </c>
      <c r="BT90" s="4" t="s">
        <v>3933</v>
      </c>
      <c r="BU90" s="12"/>
      <c r="BV90" s="12"/>
      <c r="BW90" s="12" t="str">
        <f>INDEX([1]DATA!$O$10:$O$285,MATCH(B90,[1]DATA!$C$10:$C$285,0))</f>
        <v>V.07.01.03</v>
      </c>
      <c r="BX90" s="4" t="s">
        <v>1311</v>
      </c>
      <c r="BY90" s="12"/>
      <c r="BZ90" s="4">
        <v>6</v>
      </c>
      <c r="CA90" s="4">
        <v>3.99</v>
      </c>
      <c r="CB90" s="4"/>
      <c r="CC90" s="4"/>
      <c r="CD90" s="4" t="s">
        <v>91</v>
      </c>
      <c r="CE90" s="4"/>
      <c r="CF90" s="4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79</v>
      </c>
      <c r="CZ90" s="87" t="s">
        <v>3965</v>
      </c>
      <c r="DA90" s="10" t="s">
        <v>2003</v>
      </c>
      <c r="DB90" s="183" t="s">
        <v>4443</v>
      </c>
      <c r="DC90" s="183" t="s">
        <v>4443</v>
      </c>
      <c r="DD90" s="9" t="s">
        <v>43</v>
      </c>
      <c r="DE90" s="9" t="s">
        <v>43</v>
      </c>
      <c r="DF90" s="9" t="s">
        <v>5166</v>
      </c>
      <c r="DG90" s="241" t="s">
        <v>5064</v>
      </c>
      <c r="DH90" s="202" t="s">
        <v>4196</v>
      </c>
      <c r="DI90" s="12"/>
      <c r="DJ90" s="12"/>
      <c r="DK90" s="12"/>
      <c r="DL90" s="12" t="s">
        <v>4959</v>
      </c>
      <c r="DM90" s="9" t="s">
        <v>4872</v>
      </c>
      <c r="DN90" s="12"/>
    </row>
    <row r="91" spans="1:118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9" t="s">
        <v>5157</v>
      </c>
      <c r="BT91" s="4" t="s">
        <v>34</v>
      </c>
      <c r="BU91" s="12"/>
      <c r="BV91" s="12"/>
      <c r="BW91" s="12" t="str">
        <f>INDEX([1]DATA!$O$10:$O$285,MATCH(B91,[1]DATA!$C$10:$C$285,0))</f>
        <v>15.112</v>
      </c>
      <c r="BX91" s="4" t="s">
        <v>80</v>
      </c>
      <c r="BY91" s="12"/>
      <c r="BZ91" s="4">
        <v>7</v>
      </c>
      <c r="CA91" s="4">
        <v>6.04</v>
      </c>
      <c r="CB91" s="4"/>
      <c r="CC91" s="4"/>
      <c r="CD91" s="4" t="s">
        <v>1329</v>
      </c>
      <c r="CE91" s="4"/>
      <c r="CF91" s="4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2816</v>
      </c>
      <c r="CZ91" s="88"/>
      <c r="DA91" s="10" t="s">
        <v>5147</v>
      </c>
      <c r="DB91" s="183" t="s">
        <v>4443</v>
      </c>
      <c r="DC91" s="183" t="s">
        <v>4443</v>
      </c>
      <c r="DD91" s="9" t="s">
        <v>170</v>
      </c>
      <c r="DE91" s="9" t="s">
        <v>170</v>
      </c>
      <c r="DF91" s="9" t="s">
        <v>5157</v>
      </c>
      <c r="DG91" s="241" t="s">
        <v>5065</v>
      </c>
      <c r="DH91" s="202" t="s">
        <v>4198</v>
      </c>
      <c r="DI91" s="12"/>
      <c r="DJ91" s="12"/>
      <c r="DK91" s="12"/>
      <c r="DL91" s="12" t="s">
        <v>4940</v>
      </c>
      <c r="DM91" s="9" t="s">
        <v>4872</v>
      </c>
      <c r="DN91" s="12"/>
    </row>
    <row r="92" spans="1:118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 t="s">
        <v>5167</v>
      </c>
      <c r="BT92" s="4" t="s">
        <v>34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3</v>
      </c>
      <c r="CA92" s="4">
        <v>3</v>
      </c>
      <c r="CB92" s="4"/>
      <c r="CC92" s="4"/>
      <c r="CD92" s="4" t="s">
        <v>91</v>
      </c>
      <c r="CE92" s="4" t="s">
        <v>2955</v>
      </c>
      <c r="CF92" s="10" t="s">
        <v>3284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4" t="s">
        <v>34</v>
      </c>
      <c r="CZ92" s="88"/>
      <c r="DA92" s="10" t="s">
        <v>4060</v>
      </c>
      <c r="DB92" s="183" t="s">
        <v>4443</v>
      </c>
      <c r="DC92" s="183" t="s">
        <v>4443</v>
      </c>
      <c r="DD92" s="9" t="s">
        <v>332</v>
      </c>
      <c r="DE92" s="9" t="s">
        <v>332</v>
      </c>
      <c r="DF92" s="9" t="s">
        <v>5142</v>
      </c>
      <c r="DG92" s="272" t="s">
        <v>4488</v>
      </c>
      <c r="DH92" s="202" t="s">
        <v>4200</v>
      </c>
      <c r="DI92" s="12"/>
      <c r="DJ92" s="12"/>
      <c r="DK92" s="12"/>
      <c r="DL92" s="12" t="s">
        <v>4960</v>
      </c>
      <c r="DM92" s="9" t="s">
        <v>4872</v>
      </c>
      <c r="DN92" s="12"/>
    </row>
    <row r="93" spans="1:118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 t="s">
        <v>5168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4</v>
      </c>
      <c r="CA93" s="12">
        <v>3.33</v>
      </c>
      <c r="CB93" s="12"/>
      <c r="CC93" s="12"/>
      <c r="CD93" s="12" t="s">
        <v>2967</v>
      </c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4061</v>
      </c>
      <c r="DB93" s="183" t="s">
        <v>4443</v>
      </c>
      <c r="DC93" s="183" t="s">
        <v>4443</v>
      </c>
      <c r="DD93" s="9" t="s">
        <v>142</v>
      </c>
      <c r="DE93" s="9" t="s">
        <v>142</v>
      </c>
      <c r="DF93" s="9" t="s">
        <v>5148</v>
      </c>
      <c r="DG93" s="241" t="s">
        <v>5066</v>
      </c>
      <c r="DH93" s="202" t="s">
        <v>4201</v>
      </c>
      <c r="DI93" s="202" t="s">
        <v>4416</v>
      </c>
      <c r="DJ93" s="12"/>
      <c r="DK93" s="12"/>
      <c r="DL93" s="12" t="s">
        <v>4932</v>
      </c>
      <c r="DM93" s="9" t="s">
        <v>4872</v>
      </c>
      <c r="DN93" s="12"/>
    </row>
    <row r="94" spans="1:118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 t="s">
        <v>5169</v>
      </c>
      <c r="BT94" s="4" t="s">
        <v>3933</v>
      </c>
      <c r="BU94" s="12"/>
      <c r="BV94" s="12" t="s">
        <v>1243</v>
      </c>
      <c r="BW94" s="12" t="str">
        <f>INDEX([1]DATA!$O$10:$O$285,MATCH(B94,[1]DATA!$C$10:$C$285,0))</f>
        <v>V.07.01.03</v>
      </c>
      <c r="BX94" s="4" t="s">
        <v>1311</v>
      </c>
      <c r="BY94" s="12"/>
      <c r="BZ94" s="4">
        <v>4</v>
      </c>
      <c r="CA94" s="4">
        <v>3.33</v>
      </c>
      <c r="CB94" s="4"/>
      <c r="CC94" s="4"/>
      <c r="CD94" s="4" t="s">
        <v>2967</v>
      </c>
      <c r="CE94" s="4"/>
      <c r="CF94" s="4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0" t="s">
        <v>79</v>
      </c>
      <c r="CZ94" s="88"/>
      <c r="DA94" s="10" t="s">
        <v>4062</v>
      </c>
      <c r="DB94" s="183" t="s">
        <v>4443</v>
      </c>
      <c r="DC94" s="183" t="s">
        <v>4443</v>
      </c>
      <c r="DD94" s="9" t="s">
        <v>139</v>
      </c>
      <c r="DE94" s="9" t="s">
        <v>139</v>
      </c>
      <c r="DF94" s="132" t="s">
        <v>5208</v>
      </c>
      <c r="DG94" s="241" t="s">
        <v>5067</v>
      </c>
      <c r="DH94" s="202" t="s">
        <v>4202</v>
      </c>
      <c r="DI94" s="12"/>
      <c r="DJ94" s="12"/>
      <c r="DK94" s="12"/>
      <c r="DL94" s="12" t="s">
        <v>4961</v>
      </c>
      <c r="DM94" s="9" t="s">
        <v>4872</v>
      </c>
      <c r="DN94" s="12"/>
    </row>
    <row r="95" spans="1:118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 t="s">
        <v>5170</v>
      </c>
      <c r="BT95" s="4" t="s">
        <v>3933</v>
      </c>
      <c r="BU95" s="12"/>
      <c r="BV95" s="12"/>
      <c r="BW95" s="12" t="str">
        <f>INDEX([1]DATA!$O$10:$O$285,MATCH(B95,[1]DATA!$C$10:$C$285,0))</f>
        <v>V.07.01.03</v>
      </c>
      <c r="BX95" s="4" t="s">
        <v>1311</v>
      </c>
      <c r="BY95" s="12"/>
      <c r="BZ95" s="4">
        <v>5</v>
      </c>
      <c r="CA95" s="4">
        <v>3.66</v>
      </c>
      <c r="CB95" s="4"/>
      <c r="CC95" s="4"/>
      <c r="CD95" s="4" t="s">
        <v>2967</v>
      </c>
      <c r="CE95" s="4"/>
      <c r="CF95" s="4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79</v>
      </c>
      <c r="CZ95" s="88"/>
      <c r="DA95" s="10" t="s">
        <v>1668</v>
      </c>
      <c r="DB95" s="183" t="s">
        <v>4443</v>
      </c>
      <c r="DC95" s="183" t="s">
        <v>4443</v>
      </c>
      <c r="DD95" s="9" t="s">
        <v>113</v>
      </c>
      <c r="DE95" s="9" t="s">
        <v>113</v>
      </c>
      <c r="DF95" s="9" t="s">
        <v>5171</v>
      </c>
      <c r="DG95" s="241" t="s">
        <v>5083</v>
      </c>
      <c r="DH95" s="202" t="s">
        <v>4203</v>
      </c>
      <c r="DI95" s="202" t="s">
        <v>4204</v>
      </c>
      <c r="DJ95" s="12"/>
      <c r="DK95" s="12"/>
      <c r="DL95" s="12" t="s">
        <v>4940</v>
      </c>
      <c r="DM95" s="9" t="s">
        <v>4872</v>
      </c>
      <c r="DN95" s="12"/>
    </row>
    <row r="96" spans="1:118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 t="s">
        <v>5172</v>
      </c>
      <c r="BT96" s="4" t="s">
        <v>34</v>
      </c>
      <c r="BU96" s="12"/>
      <c r="BV96" s="12" t="s">
        <v>34</v>
      </c>
      <c r="BW96" s="12" t="str">
        <f>INDEX([1]DATA!$O$10:$O$285,MATCH(B96,[1]DATA!$C$10:$C$285,0))</f>
        <v>V.07.01.03</v>
      </c>
      <c r="BX96" s="12" t="s">
        <v>1311</v>
      </c>
      <c r="BY96" s="15" t="s">
        <v>367</v>
      </c>
      <c r="BZ96" s="12">
        <v>4</v>
      </c>
      <c r="CA96" s="12">
        <v>3.33</v>
      </c>
      <c r="CB96" s="15" t="s">
        <v>2957</v>
      </c>
      <c r="CC96" s="12"/>
      <c r="CD96" s="15" t="s">
        <v>2957</v>
      </c>
      <c r="CE96" s="24">
        <v>7.0000000000000007E-2</v>
      </c>
      <c r="CF96" s="15" t="s">
        <v>3105</v>
      </c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2852</v>
      </c>
      <c r="CZ96" s="88"/>
      <c r="DA96" s="4" t="s">
        <v>4065</v>
      </c>
      <c r="DB96" s="183" t="s">
        <v>4443</v>
      </c>
      <c r="DC96" s="183" t="s">
        <v>4443</v>
      </c>
      <c r="DD96" s="9" t="s">
        <v>572</v>
      </c>
      <c r="DE96" s="9" t="s">
        <v>572</v>
      </c>
      <c r="DF96" s="9" t="s">
        <v>5156</v>
      </c>
      <c r="DG96" s="272" t="s">
        <v>5087</v>
      </c>
      <c r="DH96" s="202" t="s">
        <v>4209</v>
      </c>
      <c r="DI96" s="12"/>
      <c r="DJ96" s="12"/>
      <c r="DK96" s="12"/>
      <c r="DL96" s="12" t="s">
        <v>4929</v>
      </c>
      <c r="DM96" s="9" t="s">
        <v>4872</v>
      </c>
      <c r="DN96" s="12"/>
    </row>
    <row r="97" spans="1:118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 t="s">
        <v>5168</v>
      </c>
      <c r="BT97" s="4" t="s">
        <v>34</v>
      </c>
      <c r="BU97" s="12"/>
      <c r="BV97" s="12"/>
      <c r="BW97" s="12" t="str">
        <f>INDEX([1]DATA!$O$10:$O$285,MATCH(B97,[1]DATA!$C$10:$C$285,0))</f>
        <v>V.07.01.03</v>
      </c>
      <c r="BX97" s="4" t="s">
        <v>1311</v>
      </c>
      <c r="BY97" s="12"/>
      <c r="BZ97" s="4">
        <v>4</v>
      </c>
      <c r="CA97" s="4">
        <v>3.33</v>
      </c>
      <c r="CB97" s="4"/>
      <c r="CC97" s="4"/>
      <c r="CD97" s="4" t="s">
        <v>91</v>
      </c>
      <c r="CE97" s="4"/>
      <c r="CF97" s="4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34</v>
      </c>
      <c r="CZ97" s="88"/>
      <c r="DA97" s="4" t="s">
        <v>4066</v>
      </c>
      <c r="DB97" s="183" t="s">
        <v>4443</v>
      </c>
      <c r="DC97" s="183" t="s">
        <v>4443</v>
      </c>
      <c r="DD97" s="9" t="s">
        <v>152</v>
      </c>
      <c r="DE97" s="9" t="s">
        <v>152</v>
      </c>
      <c r="DF97" s="9" t="s">
        <v>5148</v>
      </c>
      <c r="DG97" s="241" t="s">
        <v>5071</v>
      </c>
      <c r="DH97" s="202" t="s">
        <v>4210</v>
      </c>
      <c r="DI97" s="12"/>
      <c r="DJ97" s="12"/>
      <c r="DK97" s="12"/>
      <c r="DL97" s="12" t="s">
        <v>4944</v>
      </c>
      <c r="DM97" s="9" t="s">
        <v>4872</v>
      </c>
      <c r="DN97" s="12"/>
    </row>
    <row r="98" spans="1:118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 t="s">
        <v>5173</v>
      </c>
      <c r="BT98" s="4" t="s">
        <v>34</v>
      </c>
      <c r="BU98" s="12"/>
      <c r="BV98" s="12" t="s">
        <v>34</v>
      </c>
      <c r="BW98" s="12" t="str">
        <f>INDEX([1]DATA!$O$10:$O$285,MATCH(B98,[1]DATA!$C$10:$C$285,0))</f>
        <v>V.07.01.03</v>
      </c>
      <c r="BX98" s="4" t="s">
        <v>1311</v>
      </c>
      <c r="BY98" s="12"/>
      <c r="BZ98" s="4">
        <v>5</v>
      </c>
      <c r="CA98" s="4">
        <v>3.66</v>
      </c>
      <c r="CB98" s="4" t="s">
        <v>2967</v>
      </c>
      <c r="CC98" s="4"/>
      <c r="CD98" s="4" t="s">
        <v>2967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3068</v>
      </c>
      <c r="CZ98" s="88"/>
      <c r="DA98" s="10" t="s">
        <v>4089</v>
      </c>
      <c r="DB98" s="183" t="s">
        <v>4443</v>
      </c>
      <c r="DC98" s="183" t="s">
        <v>4443</v>
      </c>
      <c r="DD98" s="9" t="s">
        <v>558</v>
      </c>
      <c r="DE98" s="9" t="s">
        <v>557</v>
      </c>
      <c r="DF98" s="9" t="s">
        <v>5156</v>
      </c>
      <c r="DG98" s="241" t="s">
        <v>4974</v>
      </c>
      <c r="DH98" s="202" t="s">
        <v>4418</v>
      </c>
      <c r="DI98" s="12"/>
      <c r="DJ98" s="12"/>
      <c r="DK98" s="12"/>
      <c r="DL98" s="12" t="s">
        <v>4957</v>
      </c>
      <c r="DM98" s="9" t="s">
        <v>4872</v>
      </c>
      <c r="DN98" s="12"/>
    </row>
    <row r="99" spans="1:118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 t="s">
        <v>5169</v>
      </c>
      <c r="BT99" s="4" t="s">
        <v>34</v>
      </c>
      <c r="BU99" s="12"/>
      <c r="BV99" s="12"/>
      <c r="BW99" s="12" t="str">
        <f>INDEX([1]DATA!$O$10:$O$285,MATCH(B99,[1]DATA!$C$10:$C$285,0))</f>
        <v>V.07.01.03</v>
      </c>
      <c r="BX99" s="12" t="s">
        <v>1311</v>
      </c>
      <c r="BY99" s="12"/>
      <c r="BZ99" s="12">
        <v>2</v>
      </c>
      <c r="CA99" s="12">
        <v>2.67</v>
      </c>
      <c r="CB99" s="12"/>
      <c r="CC99" s="12"/>
      <c r="CD99" s="12" t="s">
        <v>91</v>
      </c>
      <c r="CE99" s="24">
        <v>0.05</v>
      </c>
      <c r="CF99" s="15" t="s">
        <v>2967</v>
      </c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4" t="s">
        <v>34</v>
      </c>
      <c r="CZ99" s="88"/>
      <c r="DA99" s="10" t="s">
        <v>1336</v>
      </c>
      <c r="DB99" s="183" t="s">
        <v>4443</v>
      </c>
      <c r="DC99" s="183" t="s">
        <v>4443</v>
      </c>
      <c r="DD99" s="9" t="s">
        <v>225</v>
      </c>
      <c r="DE99" s="9" t="s">
        <v>225</v>
      </c>
      <c r="DF99" s="9" t="s">
        <v>5149</v>
      </c>
      <c r="DG99" s="272" t="s">
        <v>5087</v>
      </c>
      <c r="DH99" s="202" t="s">
        <v>4212</v>
      </c>
      <c r="DI99" s="202" t="s">
        <v>4419</v>
      </c>
      <c r="DJ99" s="12"/>
      <c r="DK99" s="12"/>
      <c r="DL99" s="12" t="s">
        <v>4929</v>
      </c>
      <c r="DM99" s="9" t="s">
        <v>4872</v>
      </c>
      <c r="DN99" s="12"/>
    </row>
    <row r="100" spans="1:118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 t="s">
        <v>5157</v>
      </c>
      <c r="BT100" s="4" t="s">
        <v>3933</v>
      </c>
      <c r="BU100" s="12"/>
      <c r="BV100" s="4" t="s">
        <v>79</v>
      </c>
      <c r="BW100" s="12" t="str">
        <f>INDEX([1]DATA!$O$10:$O$285,MATCH(B100,[1]DATA!$C$10:$C$285,0))</f>
        <v>V.07.01.03</v>
      </c>
      <c r="BX100" s="12" t="s">
        <v>1311</v>
      </c>
      <c r="BY100" s="12"/>
      <c r="BZ100" s="12">
        <v>4</v>
      </c>
      <c r="CA100" s="12">
        <v>3.33</v>
      </c>
      <c r="CB100" s="12"/>
      <c r="CC100" s="12"/>
      <c r="CD100" s="12" t="s">
        <v>2967</v>
      </c>
      <c r="CE100" s="12"/>
      <c r="CF100" s="12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4" t="s">
        <v>79</v>
      </c>
      <c r="CZ100" s="88"/>
      <c r="DA100" s="4" t="s">
        <v>4069</v>
      </c>
      <c r="DB100" s="183" t="s">
        <v>4443</v>
      </c>
      <c r="DC100" s="183" t="s">
        <v>4443</v>
      </c>
      <c r="DD100" s="9" t="s">
        <v>139</v>
      </c>
      <c r="DE100" s="9" t="s">
        <v>139</v>
      </c>
      <c r="DF100" s="132" t="s">
        <v>5208</v>
      </c>
      <c r="DG100" s="241" t="s">
        <v>5084</v>
      </c>
      <c r="DH100" s="202" t="s">
        <v>4423</v>
      </c>
      <c r="DI100" s="12"/>
      <c r="DJ100" s="12"/>
      <c r="DK100" s="12"/>
      <c r="DL100" s="12" t="s">
        <v>4944</v>
      </c>
      <c r="DM100" s="9" t="s">
        <v>4872</v>
      </c>
      <c r="DN100" s="12"/>
    </row>
    <row r="101" spans="1:118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 t="s">
        <v>5157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5</v>
      </c>
      <c r="CA101" s="4">
        <v>3.66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8"/>
      <c r="DA101" s="4" t="s">
        <v>4070</v>
      </c>
      <c r="DB101" s="183" t="s">
        <v>4443</v>
      </c>
      <c r="DC101" s="183" t="s">
        <v>4443</v>
      </c>
      <c r="DD101" s="9" t="s">
        <v>123</v>
      </c>
      <c r="DE101" s="9" t="s">
        <v>123</v>
      </c>
      <c r="DF101" s="9" t="s">
        <v>5172</v>
      </c>
      <c r="DG101" s="241" t="s">
        <v>5072</v>
      </c>
      <c r="DH101" s="202" t="s">
        <v>4216</v>
      </c>
      <c r="DI101" s="12"/>
      <c r="DJ101" s="12"/>
      <c r="DK101" s="12"/>
      <c r="DL101" s="12" t="s">
        <v>4953</v>
      </c>
      <c r="DM101" s="9" t="s">
        <v>4872</v>
      </c>
      <c r="DN101" s="12"/>
    </row>
    <row r="102" spans="1:118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 t="s">
        <v>5148</v>
      </c>
      <c r="BT102" s="4" t="s">
        <v>34</v>
      </c>
      <c r="BU102" s="12"/>
      <c r="BV102" s="12"/>
      <c r="BW102" s="12" t="str">
        <f>INDEX([1]DATA!$O$10:$O$285,MATCH(B102,[1]DATA!$C$10:$C$285,0))</f>
        <v>V.07.01.03</v>
      </c>
      <c r="BX102" s="12" t="s">
        <v>1311</v>
      </c>
      <c r="BY102" s="12"/>
      <c r="BZ102" s="12">
        <v>3</v>
      </c>
      <c r="CA102" s="12">
        <v>3</v>
      </c>
      <c r="CB102" s="12"/>
      <c r="CC102" s="12"/>
      <c r="CD102" s="12" t="s">
        <v>91</v>
      </c>
      <c r="CE102" s="12"/>
      <c r="CF102" s="12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34</v>
      </c>
      <c r="CZ102" s="88"/>
      <c r="DA102" s="4" t="s">
        <v>4066</v>
      </c>
      <c r="DB102" s="183" t="s">
        <v>4443</v>
      </c>
      <c r="DC102" s="183" t="s">
        <v>4443</v>
      </c>
      <c r="DD102" s="9" t="s">
        <v>225</v>
      </c>
      <c r="DE102" s="9" t="s">
        <v>225</v>
      </c>
      <c r="DF102" s="9" t="s">
        <v>5148</v>
      </c>
      <c r="DG102" s="241" t="s">
        <v>5071</v>
      </c>
      <c r="DH102" s="202" t="s">
        <v>4217</v>
      </c>
      <c r="DI102" s="202" t="s">
        <v>4424</v>
      </c>
      <c r="DJ102" s="12"/>
      <c r="DK102" s="12"/>
      <c r="DL102" s="12" t="s">
        <v>4944</v>
      </c>
      <c r="DM102" s="9" t="s">
        <v>4872</v>
      </c>
      <c r="DN102" s="12"/>
    </row>
    <row r="103" spans="1:118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5157</v>
      </c>
      <c r="BT103" s="4" t="s">
        <v>34</v>
      </c>
      <c r="BU103" s="12"/>
      <c r="BV103" s="12" t="s">
        <v>34</v>
      </c>
      <c r="BW103" s="12" t="str">
        <f>INDEX([1]DATA!$O$10:$O$285,MATCH(B103,[1]DATA!$C$10:$C$285,0))</f>
        <v>V.07.01.03</v>
      </c>
      <c r="BX103" s="4" t="s">
        <v>1311</v>
      </c>
      <c r="BY103" s="15" t="s">
        <v>142</v>
      </c>
      <c r="BZ103" s="4">
        <v>4</v>
      </c>
      <c r="CA103" s="4">
        <v>3.33</v>
      </c>
      <c r="CB103" s="10" t="s">
        <v>1318</v>
      </c>
      <c r="CC103" s="4"/>
      <c r="CD103" s="10" t="s">
        <v>1318</v>
      </c>
      <c r="CE103" s="4" t="s">
        <v>3104</v>
      </c>
      <c r="CF103" s="10" t="s">
        <v>3105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3069</v>
      </c>
      <c r="CZ103" s="88"/>
      <c r="DA103" s="4" t="s">
        <v>4071</v>
      </c>
      <c r="DB103" s="183" t="s">
        <v>4443</v>
      </c>
      <c r="DC103" s="183" t="s">
        <v>4443</v>
      </c>
      <c r="DD103" s="9" t="s">
        <v>139</v>
      </c>
      <c r="DE103" s="9" t="s">
        <v>139</v>
      </c>
      <c r="DF103" s="9" t="s">
        <v>5156</v>
      </c>
      <c r="DG103" s="241" t="s">
        <v>5071</v>
      </c>
      <c r="DH103" s="202" t="s">
        <v>4218</v>
      </c>
      <c r="DI103" s="12"/>
      <c r="DJ103" s="12"/>
      <c r="DK103" s="12"/>
      <c r="DL103" s="12" t="s">
        <v>4944</v>
      </c>
      <c r="DM103" s="9" t="s">
        <v>4872</v>
      </c>
      <c r="DN103" s="12"/>
    </row>
    <row r="104" spans="1:118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 t="s">
        <v>5167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4" t="s">
        <v>1311</v>
      </c>
      <c r="BY104" s="12"/>
      <c r="BZ104" s="4">
        <v>4</v>
      </c>
      <c r="CA104" s="4">
        <v>3.33</v>
      </c>
      <c r="CB104" s="10" t="s">
        <v>3812</v>
      </c>
      <c r="CC104" s="4"/>
      <c r="CD104" s="4" t="s">
        <v>3812</v>
      </c>
      <c r="CE104" s="4"/>
      <c r="CF104" s="4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4060</v>
      </c>
      <c r="DB104" s="183" t="s">
        <v>4443</v>
      </c>
      <c r="DC104" s="183" t="s">
        <v>4443</v>
      </c>
      <c r="DD104" s="13" t="s">
        <v>2806</v>
      </c>
      <c r="DE104" s="13" t="s">
        <v>2806</v>
      </c>
      <c r="DF104" s="9" t="s">
        <v>5142</v>
      </c>
      <c r="DG104" s="90" t="s">
        <v>4964</v>
      </c>
      <c r="DH104" s="202" t="s">
        <v>4425</v>
      </c>
      <c r="DI104" s="202" t="s">
        <v>4426</v>
      </c>
      <c r="DJ104" s="12"/>
      <c r="DK104" s="12"/>
      <c r="DL104" s="12" t="s">
        <v>4944</v>
      </c>
      <c r="DM104" s="9" t="s">
        <v>4872</v>
      </c>
      <c r="DN104" s="12"/>
    </row>
    <row r="105" spans="1:118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 t="s">
        <v>5167</v>
      </c>
      <c r="BT105" s="4" t="s">
        <v>34</v>
      </c>
      <c r="BU105" s="12"/>
      <c r="BV105" s="12"/>
      <c r="BW105" s="12" t="str">
        <f>INDEX([1]DATA!$O$10:$O$285,MATCH(B105,[1]DATA!$C$10:$C$285,0))</f>
        <v>V.07.01.03</v>
      </c>
      <c r="BX105" s="12" t="s">
        <v>1311</v>
      </c>
      <c r="BY105" s="12"/>
      <c r="BZ105" s="12">
        <v>3</v>
      </c>
      <c r="CA105" s="12">
        <v>3</v>
      </c>
      <c r="CB105" s="12" t="s">
        <v>2957</v>
      </c>
      <c r="CC105" s="12"/>
      <c r="CD105" s="12" t="s">
        <v>2957</v>
      </c>
      <c r="CE105" s="12"/>
      <c r="CF105" s="12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4" t="s">
        <v>34</v>
      </c>
      <c r="CZ105" s="88"/>
      <c r="DA105" s="4" t="s">
        <v>4072</v>
      </c>
      <c r="DB105" s="183" t="s">
        <v>4443</v>
      </c>
      <c r="DC105" s="183" t="s">
        <v>4443</v>
      </c>
      <c r="DD105" s="13" t="s">
        <v>2806</v>
      </c>
      <c r="DE105" s="13" t="s">
        <v>2806</v>
      </c>
      <c r="DF105" s="9" t="s">
        <v>5142</v>
      </c>
      <c r="DG105" s="90" t="s">
        <v>4964</v>
      </c>
      <c r="DH105" s="202" t="s">
        <v>4425</v>
      </c>
      <c r="DI105" s="202" t="s">
        <v>4426</v>
      </c>
      <c r="DJ105" s="12"/>
      <c r="DK105" s="12"/>
      <c r="DL105" s="12" t="s">
        <v>4944</v>
      </c>
      <c r="DM105" s="9" t="s">
        <v>4872</v>
      </c>
      <c r="DN105" s="12"/>
    </row>
    <row r="106" spans="1:118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 t="s">
        <v>5157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" t="s">
        <v>4040</v>
      </c>
      <c r="DB106" s="184" t="s">
        <v>4443</v>
      </c>
      <c r="DC106" s="184" t="s">
        <v>4443</v>
      </c>
      <c r="DD106" s="9" t="s">
        <v>544</v>
      </c>
      <c r="DE106" s="9" t="s">
        <v>544</v>
      </c>
      <c r="DF106" s="9" t="s">
        <v>5144</v>
      </c>
      <c r="DG106" s="15" t="s">
        <v>5073</v>
      </c>
      <c r="DH106" s="202" t="s">
        <v>4219</v>
      </c>
      <c r="DI106" s="202" t="s">
        <v>4220</v>
      </c>
      <c r="DJ106" s="12"/>
      <c r="DK106" s="12"/>
      <c r="DL106" s="12" t="s">
        <v>4965</v>
      </c>
      <c r="DM106" s="9" t="s">
        <v>4872</v>
      </c>
      <c r="DN106" s="12"/>
    </row>
    <row r="107" spans="1:118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 t="s">
        <v>5170</v>
      </c>
      <c r="BT107" s="4" t="s">
        <v>3933</v>
      </c>
      <c r="BU107" s="12"/>
      <c r="BV107" s="12"/>
      <c r="BW107" s="12" t="str">
        <f>INDEX([1]DATA!$O$10:$O$285,MATCH(B107,[1]DATA!$C$10:$C$285,0))</f>
        <v>V.07.01.02</v>
      </c>
      <c r="BX107" s="4" t="s">
        <v>2965</v>
      </c>
      <c r="BY107" s="12"/>
      <c r="BZ107" s="4">
        <v>4</v>
      </c>
      <c r="CA107" s="4">
        <v>5.42</v>
      </c>
      <c r="CB107" s="4" t="s">
        <v>2966</v>
      </c>
      <c r="CC107" s="4"/>
      <c r="CD107" s="4" t="s">
        <v>52</v>
      </c>
      <c r="CE107" s="4"/>
      <c r="CF107" s="4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10" t="s">
        <v>79</v>
      </c>
      <c r="CZ107" s="88"/>
      <c r="DA107" s="4" t="s">
        <v>4073</v>
      </c>
      <c r="DB107" s="184" t="s">
        <v>4443</v>
      </c>
      <c r="DC107" s="184" t="s">
        <v>4443</v>
      </c>
      <c r="DD107" s="9" t="s">
        <v>96</v>
      </c>
      <c r="DE107" s="9" t="s">
        <v>96</v>
      </c>
      <c r="DF107" s="9" t="s">
        <v>5172</v>
      </c>
      <c r="DG107" s="15" t="s">
        <v>5091</v>
      </c>
      <c r="DH107" s="202" t="s">
        <v>4430</v>
      </c>
      <c r="DI107" s="12"/>
      <c r="DJ107" s="12"/>
      <c r="DK107" s="12"/>
      <c r="DL107" s="12" t="s">
        <v>4965</v>
      </c>
      <c r="DM107" s="9" t="s">
        <v>4872</v>
      </c>
      <c r="DN107" s="12"/>
    </row>
    <row r="108" spans="1:118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 t="s">
        <v>5174</v>
      </c>
      <c r="BT108" s="4" t="s">
        <v>34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5</v>
      </c>
      <c r="CA108" s="12">
        <v>3.66</v>
      </c>
      <c r="CB108" s="17">
        <v>43344</v>
      </c>
      <c r="CC108" s="12"/>
      <c r="CD108" s="17" t="s">
        <v>2967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 t="s">
        <v>34</v>
      </c>
      <c r="CZ108" s="88"/>
      <c r="DA108" s="4" t="s">
        <v>4074</v>
      </c>
      <c r="DB108" s="184" t="s">
        <v>4443</v>
      </c>
      <c r="DC108" s="184" t="s">
        <v>4443</v>
      </c>
      <c r="DD108" s="9" t="s">
        <v>123</v>
      </c>
      <c r="DE108" s="9" t="s">
        <v>135</v>
      </c>
      <c r="DF108" s="9" t="s">
        <v>5144</v>
      </c>
      <c r="DG108" s="15" t="s">
        <v>5093</v>
      </c>
      <c r="DH108" s="202" t="s">
        <v>4431</v>
      </c>
      <c r="DI108" s="12"/>
      <c r="DJ108" s="12"/>
      <c r="DK108" s="12"/>
      <c r="DL108" s="12" t="s">
        <v>5092</v>
      </c>
      <c r="DM108" s="9" t="s">
        <v>4872</v>
      </c>
      <c r="DN108" s="12"/>
    </row>
    <row r="109" spans="1:118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 t="s">
        <v>5168</v>
      </c>
      <c r="BT109" s="4" t="s">
        <v>34</v>
      </c>
      <c r="BU109" s="12"/>
      <c r="BV109" s="12"/>
      <c r="BW109" s="12" t="str">
        <f>INDEX([1]DATA!$O$10:$O$285,MATCH(B109,[1]DATA!$C$10:$C$285,0))</f>
        <v>V.07.01.03</v>
      </c>
      <c r="BX109" s="12" t="s">
        <v>1311</v>
      </c>
      <c r="BY109" s="15" t="s">
        <v>626</v>
      </c>
      <c r="BZ109" s="12">
        <v>3</v>
      </c>
      <c r="CA109" s="12">
        <v>3</v>
      </c>
      <c r="CB109" s="15" t="s">
        <v>3106</v>
      </c>
      <c r="CC109" s="12"/>
      <c r="CD109" s="12" t="s">
        <v>3106</v>
      </c>
      <c r="CE109" s="24">
        <v>0.06</v>
      </c>
      <c r="CF109" s="17">
        <v>43405</v>
      </c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34</v>
      </c>
      <c r="CZ109" s="88"/>
      <c r="DA109" s="4" t="s">
        <v>4075</v>
      </c>
      <c r="DB109" s="184" t="s">
        <v>4443</v>
      </c>
      <c r="DC109" s="184" t="s">
        <v>4443</v>
      </c>
      <c r="DD109" s="9" t="s">
        <v>242</v>
      </c>
      <c r="DE109" s="9" t="s">
        <v>242</v>
      </c>
      <c r="DF109" s="9" t="s">
        <v>5143</v>
      </c>
      <c r="DG109" s="15" t="s">
        <v>5094</v>
      </c>
      <c r="DH109" s="202" t="s">
        <v>4432</v>
      </c>
      <c r="DI109" s="12"/>
      <c r="DJ109" s="12"/>
      <c r="DK109" s="12"/>
      <c r="DL109" s="12" t="s">
        <v>4965</v>
      </c>
      <c r="DM109" s="9" t="s">
        <v>4872</v>
      </c>
      <c r="DN109" s="12"/>
    </row>
    <row r="110" spans="1:118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8"/>
      <c r="DB110" s="184"/>
      <c r="DC110" s="184"/>
      <c r="DD110" s="23"/>
      <c r="DE110" s="23"/>
      <c r="DF110" s="23"/>
      <c r="DG110" s="91"/>
      <c r="DH110" s="12"/>
      <c r="DI110" s="12"/>
      <c r="DJ110" s="12"/>
      <c r="DK110" s="12"/>
      <c r="DL110" s="12"/>
      <c r="DM110" s="9"/>
      <c r="DN110" s="12"/>
    </row>
    <row r="111" spans="1:118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5" t="s">
        <v>1650</v>
      </c>
      <c r="BS111" s="314" t="s">
        <v>5185</v>
      </c>
      <c r="BT111" s="10" t="s">
        <v>3931</v>
      </c>
      <c r="BU111" s="12"/>
      <c r="BV111" s="12" t="s">
        <v>3834</v>
      </c>
      <c r="BW111" s="12" t="str">
        <f>INDEX([1]DATA!$O$10:$O$285,MATCH(B111,[1]DATA!$C$10:$C$285,0))</f>
        <v>V.07.01.03</v>
      </c>
      <c r="BX111" s="12" t="s">
        <v>1311</v>
      </c>
      <c r="BY111" s="12"/>
      <c r="BZ111" s="12">
        <v>1</v>
      </c>
      <c r="CA111" s="12">
        <v>2.34</v>
      </c>
      <c r="CB111" s="12"/>
      <c r="CC111" s="12"/>
      <c r="CD111" s="12" t="s">
        <v>91</v>
      </c>
      <c r="CE111" s="24"/>
      <c r="CF111" s="12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10" t="s">
        <v>37</v>
      </c>
      <c r="CZ111" s="88"/>
      <c r="DA111" s="10" t="s">
        <v>4079</v>
      </c>
      <c r="DB111" s="184" t="s">
        <v>4443</v>
      </c>
      <c r="DC111" s="184" t="s">
        <v>4443</v>
      </c>
      <c r="DD111" s="9" t="s">
        <v>105</v>
      </c>
      <c r="DE111" s="9" t="s">
        <v>105</v>
      </c>
      <c r="DF111" s="9" t="s">
        <v>5186</v>
      </c>
      <c r="DG111" s="90" t="s">
        <v>4995</v>
      </c>
      <c r="DH111" s="12"/>
      <c r="DI111" s="12"/>
      <c r="DJ111" s="12"/>
      <c r="DK111" s="12"/>
      <c r="DL111" s="12" t="s">
        <v>4929</v>
      </c>
      <c r="DM111" s="9" t="s">
        <v>4872</v>
      </c>
      <c r="DN111" s="12"/>
    </row>
    <row r="112" spans="1:118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5" t="s">
        <v>5187</v>
      </c>
      <c r="BS112" s="314" t="s">
        <v>5145</v>
      </c>
      <c r="BT112" s="10" t="s">
        <v>3931</v>
      </c>
      <c r="BU112" s="12"/>
      <c r="BV112" s="12" t="s">
        <v>3834</v>
      </c>
      <c r="BW112" s="12" t="str">
        <f>INDEX([1]DATA!$O$10:$O$285,MATCH(B112,[1]DATA!$C$10:$C$285,0))</f>
        <v>V.07.01.03</v>
      </c>
      <c r="BX112" s="12" t="s">
        <v>1311</v>
      </c>
      <c r="BY112" s="12"/>
      <c r="BZ112" s="12">
        <v>1</v>
      </c>
      <c r="CA112" s="12">
        <v>2.34</v>
      </c>
      <c r="CB112" s="12"/>
      <c r="CC112" s="12"/>
      <c r="CD112" s="12" t="s">
        <v>91</v>
      </c>
      <c r="CE112" s="24"/>
      <c r="CF112" s="12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10" t="s">
        <v>3033</v>
      </c>
      <c r="CZ112" s="88"/>
      <c r="DA112" s="10" t="s">
        <v>4080</v>
      </c>
      <c r="DB112" s="184" t="s">
        <v>4443</v>
      </c>
      <c r="DC112" s="184" t="s">
        <v>4443</v>
      </c>
      <c r="DD112" s="9" t="s">
        <v>105</v>
      </c>
      <c r="DE112" s="9" t="s">
        <v>105</v>
      </c>
      <c r="DF112" s="9" t="s">
        <v>5171</v>
      </c>
      <c r="DG112" s="90" t="s">
        <v>4470</v>
      </c>
      <c r="DH112" s="12"/>
      <c r="DI112" s="12"/>
      <c r="DJ112" s="12"/>
      <c r="DK112" s="12"/>
      <c r="DL112" s="12" t="s">
        <v>4915</v>
      </c>
      <c r="DM112" s="9" t="s">
        <v>4872</v>
      </c>
      <c r="DN112" s="12"/>
    </row>
    <row r="113" spans="1:128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5" t="s">
        <v>5176</v>
      </c>
      <c r="BS113" s="314" t="s">
        <v>5177</v>
      </c>
      <c r="BT113" s="4" t="s">
        <v>3931</v>
      </c>
      <c r="BU113" s="12"/>
      <c r="BV113" s="12" t="s">
        <v>3834</v>
      </c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3</v>
      </c>
      <c r="CA113" s="4">
        <v>3</v>
      </c>
      <c r="CB113" s="4"/>
      <c r="CC113" s="4"/>
      <c r="CD113" s="4" t="s">
        <v>3097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3225</v>
      </c>
      <c r="CZ113" s="88"/>
      <c r="DA113" s="4" t="s">
        <v>4077</v>
      </c>
      <c r="DB113" s="184" t="s">
        <v>4443</v>
      </c>
      <c r="DC113" s="184" t="s">
        <v>4443</v>
      </c>
      <c r="DD113" s="9" t="s">
        <v>105</v>
      </c>
      <c r="DE113" s="9" t="s">
        <v>105</v>
      </c>
      <c r="DF113" s="9" t="s">
        <v>5175</v>
      </c>
      <c r="DG113" s="90" t="s">
        <v>4471</v>
      </c>
      <c r="DH113" s="12"/>
      <c r="DI113" s="12"/>
      <c r="DJ113" s="12"/>
      <c r="DK113" s="12"/>
      <c r="DL113" s="12" t="s">
        <v>4927</v>
      </c>
      <c r="DM113" s="9" t="s">
        <v>4872</v>
      </c>
      <c r="DN113" s="12"/>
    </row>
    <row r="114" spans="1:128" s="114" customFormat="1" ht="124.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5189</v>
      </c>
      <c r="BT114" s="4" t="s">
        <v>3931</v>
      </c>
      <c r="BU114" s="12"/>
      <c r="BV114" s="12" t="s">
        <v>50</v>
      </c>
      <c r="BW114" s="12" t="str">
        <f>INDEX([1]DATA!$O$10:$O$285,MATCH(B114,[1]DATA!$C$10:$C$285,0))</f>
        <v>V.07.01.03</v>
      </c>
      <c r="BX114" s="4" t="s">
        <v>1311</v>
      </c>
      <c r="BY114" s="12"/>
      <c r="BZ114" s="4">
        <v>4</v>
      </c>
      <c r="CA114" s="4">
        <v>3.33</v>
      </c>
      <c r="CB114" s="4"/>
      <c r="CC114" s="4"/>
      <c r="CD114" s="4" t="s">
        <v>1318</v>
      </c>
      <c r="CE114" s="4" t="s">
        <v>1037</v>
      </c>
      <c r="CF114" s="10" t="s">
        <v>3284</v>
      </c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10" t="s">
        <v>5132</v>
      </c>
      <c r="CZ114" s="88"/>
      <c r="DA114" s="10" t="s">
        <v>4087</v>
      </c>
      <c r="DB114" s="184" t="s">
        <v>4443</v>
      </c>
      <c r="DC114" s="184" t="s">
        <v>4443</v>
      </c>
      <c r="DD114" s="9" t="s">
        <v>246</v>
      </c>
      <c r="DE114" s="9" t="s">
        <v>225</v>
      </c>
      <c r="DF114" s="9" t="s">
        <v>5188</v>
      </c>
      <c r="DG114" s="90"/>
      <c r="DH114" s="12"/>
      <c r="DI114" s="12"/>
      <c r="DJ114" s="12"/>
      <c r="DK114" s="12"/>
      <c r="DL114" s="12"/>
      <c r="DM114" s="9"/>
      <c r="DN114" s="12"/>
    </row>
    <row r="115" spans="1:128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5192</v>
      </c>
      <c r="BO115" s="4"/>
      <c r="BP115" s="4"/>
      <c r="BQ115" s="8"/>
      <c r="BR115" s="315" t="s">
        <v>5193</v>
      </c>
      <c r="BS115" s="314" t="s">
        <v>5194</v>
      </c>
      <c r="BT115" s="4" t="s">
        <v>3931</v>
      </c>
      <c r="BU115" s="12"/>
      <c r="BV115" s="12" t="s">
        <v>3834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6</v>
      </c>
      <c r="CA115" s="4">
        <v>3.99</v>
      </c>
      <c r="CB115" s="4"/>
      <c r="CC115" s="4"/>
      <c r="CD115" s="4" t="s">
        <v>1318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37</v>
      </c>
      <c r="CZ115" s="88"/>
      <c r="DA115" s="4" t="s">
        <v>4076</v>
      </c>
      <c r="DB115" s="184" t="s">
        <v>4443</v>
      </c>
      <c r="DC115" s="184" t="s">
        <v>4443</v>
      </c>
      <c r="DD115" s="9" t="s">
        <v>43</v>
      </c>
      <c r="DE115" s="9" t="s">
        <v>43</v>
      </c>
      <c r="DF115" s="9" t="s">
        <v>5171</v>
      </c>
      <c r="DG115" s="12"/>
      <c r="DH115" s="12"/>
      <c r="DI115" s="12"/>
      <c r="DJ115" s="12"/>
      <c r="DK115" s="12"/>
      <c r="DL115" s="12"/>
      <c r="DM115" s="9"/>
      <c r="DN115" s="12"/>
    </row>
    <row r="116" spans="1:128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 t="s">
        <v>3907</v>
      </c>
      <c r="BT116" s="10" t="s">
        <v>3931</v>
      </c>
      <c r="BU116" s="12"/>
      <c r="BV116" s="12" t="s">
        <v>37</v>
      </c>
      <c r="BW116" s="12" t="str">
        <f>INDEX([1]DATA!$O$10:$O$285,MATCH(B116,[1]DATA!$C$10:$C$285,0))</f>
        <v>V.07.01.03</v>
      </c>
      <c r="BX116" s="4" t="s">
        <v>1311</v>
      </c>
      <c r="BY116" s="12"/>
      <c r="BZ116" s="4">
        <v>4</v>
      </c>
      <c r="CA116" s="4">
        <v>3.33</v>
      </c>
      <c r="CB116" s="4"/>
      <c r="CC116" s="4"/>
      <c r="CD116" s="4" t="s">
        <v>1318</v>
      </c>
      <c r="CE116" s="4"/>
      <c r="CF116" s="4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10" t="s">
        <v>3905</v>
      </c>
      <c r="CZ116" s="88"/>
      <c r="DA116" s="10" t="s">
        <v>4069</v>
      </c>
      <c r="DB116" s="184" t="s">
        <v>4443</v>
      </c>
      <c r="DC116" s="184" t="s">
        <v>4443</v>
      </c>
      <c r="DD116" s="9" t="s">
        <v>152</v>
      </c>
      <c r="DE116" s="9" t="s">
        <v>152</v>
      </c>
      <c r="DF116" s="9" t="s">
        <v>5139</v>
      </c>
      <c r="DG116" s="12"/>
      <c r="DH116" s="12"/>
      <c r="DI116" s="12"/>
      <c r="DJ116" s="12"/>
      <c r="DK116" s="12"/>
      <c r="DL116" s="12"/>
      <c r="DM116" s="9"/>
      <c r="DN116" s="12"/>
    </row>
    <row r="117" spans="1:128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5" t="s">
        <v>5179</v>
      </c>
      <c r="BS117" s="314" t="s">
        <v>5180</v>
      </c>
      <c r="BT117" s="4" t="s">
        <v>3933</v>
      </c>
      <c r="BU117" s="12"/>
      <c r="BV117" s="12" t="s">
        <v>3833</v>
      </c>
      <c r="BW117" s="12" t="str">
        <f>INDEX([1]DATA!$O$10:$O$285,MATCH(B117,[1]DATA!$C$10:$C$285,0))</f>
        <v>V.07.01.03</v>
      </c>
      <c r="BX117" s="12" t="s">
        <v>1311</v>
      </c>
      <c r="BY117" s="12"/>
      <c r="BZ117" s="12">
        <v>6</v>
      </c>
      <c r="CA117" s="12">
        <v>3.99</v>
      </c>
      <c r="CB117" s="12"/>
      <c r="CC117" s="12"/>
      <c r="CD117" s="12" t="s">
        <v>1318</v>
      </c>
      <c r="CE117" s="24"/>
      <c r="CF117" s="12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10" t="s">
        <v>3031</v>
      </c>
      <c r="CZ117" s="88"/>
      <c r="DA117" s="4" t="s">
        <v>4078</v>
      </c>
      <c r="DB117" s="184" t="s">
        <v>4443</v>
      </c>
      <c r="DC117" s="184" t="s">
        <v>4443</v>
      </c>
      <c r="DD117" s="9" t="s">
        <v>43</v>
      </c>
      <c r="DE117" s="9" t="s">
        <v>525</v>
      </c>
      <c r="DF117" s="9" t="s">
        <v>5178</v>
      </c>
      <c r="DG117" s="12"/>
      <c r="DH117" s="12"/>
      <c r="DI117" s="12"/>
      <c r="DJ117" s="12"/>
      <c r="DK117" s="12"/>
      <c r="DL117" s="12"/>
      <c r="DM117" s="9"/>
      <c r="DN117" s="12"/>
    </row>
    <row r="118" spans="1:128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82" t="s">
        <v>5190</v>
      </c>
      <c r="BS118" s="164" t="s">
        <v>5191</v>
      </c>
      <c r="BT118" s="4" t="s">
        <v>3933</v>
      </c>
      <c r="BU118" s="12"/>
      <c r="BV118" s="12" t="s">
        <v>50</v>
      </c>
      <c r="BW118" s="12" t="str">
        <f>INDEX([1]DATA!$O$10:$O$285,MATCH(B118,[1]DATA!$C$10:$C$285,0))</f>
        <v>V.07.01.03</v>
      </c>
      <c r="BX118" s="12" t="s">
        <v>1311</v>
      </c>
      <c r="BY118" s="12"/>
      <c r="BZ118" s="12">
        <v>7</v>
      </c>
      <c r="CA118" s="12">
        <v>4.32</v>
      </c>
      <c r="CB118" s="12"/>
      <c r="CC118" s="12"/>
      <c r="CD118" s="12" t="s">
        <v>91</v>
      </c>
      <c r="CE118" s="12"/>
      <c r="CF118" s="12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10" t="s">
        <v>5259</v>
      </c>
      <c r="CZ118" s="88"/>
      <c r="DA118" s="4" t="s">
        <v>4081</v>
      </c>
      <c r="DB118" s="184" t="s">
        <v>4443</v>
      </c>
      <c r="DC118" s="184" t="s">
        <v>4443</v>
      </c>
      <c r="DD118" s="9" t="s">
        <v>246</v>
      </c>
      <c r="DE118" s="9" t="s">
        <v>220</v>
      </c>
      <c r="DF118" s="9" t="s">
        <v>5167</v>
      </c>
      <c r="DG118" s="12"/>
      <c r="DH118" s="12"/>
      <c r="DI118" s="12"/>
      <c r="DJ118" s="12"/>
      <c r="DK118" s="12"/>
      <c r="DL118" s="12"/>
      <c r="DM118" s="9"/>
      <c r="DN118" s="12"/>
    </row>
    <row r="119" spans="1:128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5" t="s">
        <v>4892</v>
      </c>
      <c r="BS119" s="314" t="s">
        <v>3907</v>
      </c>
      <c r="BT119" s="4" t="s">
        <v>3931</v>
      </c>
      <c r="BU119" s="12"/>
      <c r="BV119" s="12" t="s">
        <v>3834</v>
      </c>
      <c r="BW119" s="12" t="str">
        <f>INDEX([1]DATA!$O$10:$O$285,MATCH(B119,[1]DATA!$C$10:$C$285,0))</f>
        <v>V.07.01.03</v>
      </c>
      <c r="BX119" s="4" t="s">
        <v>1311</v>
      </c>
      <c r="BY119" s="12"/>
      <c r="BZ119" s="4">
        <v>6</v>
      </c>
      <c r="CA119" s="4">
        <v>3.99</v>
      </c>
      <c r="CB119" s="4"/>
      <c r="CC119" s="4"/>
      <c r="CD119" s="4" t="s">
        <v>1334</v>
      </c>
      <c r="CE119" s="4"/>
      <c r="CF119" s="4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1486</v>
      </c>
      <c r="CZ119" s="88"/>
      <c r="DA119" s="4" t="s">
        <v>4082</v>
      </c>
      <c r="DB119" s="184" t="s">
        <v>4443</v>
      </c>
      <c r="DC119" s="184" t="s">
        <v>4443</v>
      </c>
      <c r="DD119" s="9" t="s">
        <v>43</v>
      </c>
      <c r="DE119" s="9" t="s">
        <v>43</v>
      </c>
      <c r="DF119" s="9" t="s">
        <v>5172</v>
      </c>
      <c r="DG119" s="12"/>
      <c r="DH119" s="12"/>
      <c r="DI119" s="12"/>
      <c r="DJ119" s="12"/>
      <c r="DK119" s="12"/>
      <c r="DL119" s="12"/>
      <c r="DM119" s="9"/>
      <c r="DN119" s="12"/>
    </row>
    <row r="120" spans="1:128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 t="s">
        <v>5184</v>
      </c>
      <c r="BT120" s="4" t="s">
        <v>3933</v>
      </c>
      <c r="BU120" s="12"/>
      <c r="BV120" s="12"/>
      <c r="BW120" s="12" t="str">
        <f>INDEX([1]DATA!$O$10:$O$285,MATCH(B120,[1]DATA!$C$10:$C$285,0))</f>
        <v>V.07.01.03</v>
      </c>
      <c r="BX120" s="4" t="s">
        <v>1311</v>
      </c>
      <c r="BY120" s="12"/>
      <c r="BZ120" s="4">
        <v>7</v>
      </c>
      <c r="CA120" s="4">
        <v>4.32</v>
      </c>
      <c r="CB120" s="4"/>
      <c r="CC120" s="4"/>
      <c r="CD120" s="4" t="s">
        <v>1318</v>
      </c>
      <c r="CE120" s="4" t="s">
        <v>1041</v>
      </c>
      <c r="CF120" s="10" t="s">
        <v>3284</v>
      </c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5"/>
      <c r="DA120" s="4" t="s">
        <v>4083</v>
      </c>
      <c r="DB120" s="184" t="s">
        <v>4443</v>
      </c>
      <c r="DC120" s="184" t="s">
        <v>4443</v>
      </c>
      <c r="DD120" s="9" t="s">
        <v>43</v>
      </c>
      <c r="DE120" s="9" t="s">
        <v>43</v>
      </c>
      <c r="DF120" s="9" t="s">
        <v>5171</v>
      </c>
      <c r="DG120" s="12"/>
      <c r="DH120" s="202" t="s">
        <v>4449</v>
      </c>
      <c r="DI120" s="12"/>
      <c r="DJ120" s="12"/>
      <c r="DK120" s="12"/>
      <c r="DL120" s="12"/>
      <c r="DM120" s="9"/>
      <c r="DN120" s="12"/>
    </row>
    <row r="121" spans="1:128" ht="78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 t="s">
        <v>5181</v>
      </c>
      <c r="BT121" s="12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3</v>
      </c>
      <c r="CA121" s="4">
        <v>3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12" t="s">
        <v>79</v>
      </c>
      <c r="CZ121" s="5"/>
      <c r="DA121" s="15" t="s">
        <v>5183</v>
      </c>
      <c r="DB121" s="184" t="s">
        <v>4443</v>
      </c>
      <c r="DC121" s="184" t="s">
        <v>4443</v>
      </c>
      <c r="DD121" s="9" t="s">
        <v>142</v>
      </c>
      <c r="DE121" s="9" t="s">
        <v>142</v>
      </c>
      <c r="DF121" s="9" t="s">
        <v>5182</v>
      </c>
      <c r="DG121" s="12"/>
      <c r="DH121" s="202" t="s">
        <v>4451</v>
      </c>
      <c r="DI121" s="12"/>
      <c r="DJ121" s="12"/>
      <c r="DK121" s="12"/>
      <c r="DL121" s="12"/>
      <c r="DM121" s="9"/>
      <c r="DN121" s="12"/>
    </row>
    <row r="122" spans="1:128" s="229" customFormat="1" ht="39.6" customHeight="1" x14ac:dyDescent="0.35">
      <c r="A122" s="223"/>
      <c r="B122" s="428"/>
      <c r="C122" s="428"/>
      <c r="D122" s="428"/>
      <c r="E122" s="428"/>
      <c r="F122" s="428"/>
      <c r="G122" s="428"/>
      <c r="H122" s="428"/>
      <c r="I122" s="428"/>
      <c r="J122" s="428"/>
      <c r="K122" s="428"/>
      <c r="L122" s="428"/>
      <c r="M122" s="428"/>
      <c r="N122" s="428"/>
      <c r="O122" s="428"/>
      <c r="P122" s="428"/>
      <c r="Q122" s="428"/>
      <c r="R122" s="428"/>
      <c r="S122" s="428"/>
      <c r="T122" s="428"/>
      <c r="U122" s="428"/>
      <c r="V122" s="428"/>
      <c r="W122" s="428"/>
      <c r="X122" s="428"/>
      <c r="Y122" s="428"/>
      <c r="Z122" s="428"/>
      <c r="AA122" s="428"/>
      <c r="AB122" s="428"/>
      <c r="AC122" s="428"/>
      <c r="AD122" s="428"/>
      <c r="AE122" s="428"/>
      <c r="AF122" s="428"/>
      <c r="AG122" s="428"/>
      <c r="AH122" s="428"/>
      <c r="AI122" s="428"/>
      <c r="AJ122" s="428"/>
      <c r="AK122" s="428"/>
      <c r="AL122" s="428"/>
      <c r="AM122" s="428"/>
      <c r="AN122" s="428"/>
      <c r="AO122" s="428"/>
      <c r="AP122" s="428"/>
      <c r="AQ122" s="428"/>
      <c r="AR122" s="428"/>
      <c r="AS122" s="428"/>
      <c r="AT122" s="428"/>
      <c r="AU122" s="428"/>
      <c r="AV122" s="428"/>
      <c r="AW122" s="428"/>
      <c r="AX122" s="428"/>
      <c r="AY122" s="428"/>
      <c r="AZ122" s="231"/>
      <c r="BA122" s="231"/>
      <c r="BB122" s="231"/>
      <c r="BC122" s="429"/>
      <c r="BD122" s="429"/>
      <c r="BE122" s="429"/>
      <c r="BF122" s="429"/>
      <c r="BG122" s="429"/>
      <c r="BH122" s="429"/>
      <c r="BI122" s="429"/>
      <c r="BJ122" s="429"/>
      <c r="BK122" s="429"/>
      <c r="BL122" s="429"/>
      <c r="BM122" s="429"/>
      <c r="BN122" s="429"/>
      <c r="BO122" s="429"/>
      <c r="BP122" s="429"/>
      <c r="BQ122" s="429"/>
      <c r="BR122" s="429"/>
      <c r="BS122" s="429"/>
      <c r="BT122" s="429"/>
      <c r="BU122" s="429"/>
      <c r="BV122" s="429"/>
      <c r="BW122" s="429"/>
      <c r="BX122" s="429"/>
      <c r="BY122" s="429"/>
      <c r="BZ122" s="429"/>
      <c r="CA122" s="429"/>
      <c r="CB122" s="429"/>
      <c r="CC122" s="429"/>
      <c r="CD122" s="429"/>
      <c r="CE122" s="429"/>
      <c r="CF122" s="429"/>
      <c r="CG122" s="429"/>
      <c r="CH122" s="429"/>
      <c r="CI122" s="429"/>
      <c r="CJ122" s="429"/>
      <c r="CK122" s="429"/>
      <c r="CL122" s="429"/>
      <c r="CM122" s="429"/>
      <c r="CN122" s="429"/>
      <c r="CO122" s="429"/>
      <c r="CP122" s="429"/>
      <c r="CQ122" s="429"/>
      <c r="CR122" s="429"/>
      <c r="CS122" s="429"/>
      <c r="CT122" s="429"/>
      <c r="CU122" s="429"/>
      <c r="CV122" s="429"/>
      <c r="CW122" s="429"/>
      <c r="CX122" s="429"/>
      <c r="CY122" s="429"/>
      <c r="CZ122" s="429"/>
      <c r="DA122" s="429"/>
      <c r="DB122" s="429"/>
      <c r="DC122" s="429"/>
      <c r="DD122" s="429"/>
      <c r="DE122" s="429"/>
      <c r="DF122" s="429"/>
      <c r="DG122" s="429"/>
      <c r="DH122" s="344"/>
      <c r="DI122" s="344"/>
      <c r="DJ122" s="344"/>
      <c r="DK122" s="344"/>
      <c r="DL122" s="344"/>
      <c r="DM122" s="344"/>
    </row>
    <row r="123" spans="1:128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28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28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28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28" s="110" customFormat="1" ht="15.6" x14ac:dyDescent="0.3">
      <c r="A127" s="216"/>
      <c r="B127" s="419"/>
      <c r="C127" s="419"/>
      <c r="D127" s="419"/>
      <c r="E127" s="419"/>
      <c r="F127" s="419"/>
      <c r="G127" s="419"/>
      <c r="H127" s="419"/>
      <c r="I127" s="419"/>
      <c r="J127" s="419"/>
      <c r="K127" s="419"/>
      <c r="L127" s="419"/>
      <c r="M127" s="419"/>
      <c r="N127" s="419"/>
      <c r="O127" s="419"/>
      <c r="P127" s="419"/>
      <c r="Q127" s="419"/>
      <c r="R127" s="419"/>
      <c r="S127" s="419"/>
      <c r="T127" s="419"/>
      <c r="U127" s="419"/>
      <c r="V127" s="419"/>
      <c r="W127" s="419"/>
      <c r="X127" s="419"/>
      <c r="Y127" s="419"/>
      <c r="Z127" s="419"/>
      <c r="AA127" s="419"/>
      <c r="AB127" s="419"/>
      <c r="AC127" s="419"/>
      <c r="AD127" s="419"/>
      <c r="AE127" s="419"/>
      <c r="AF127" s="419"/>
      <c r="AG127" s="419"/>
      <c r="AH127" s="419"/>
      <c r="AI127" s="419"/>
      <c r="AJ127" s="419"/>
      <c r="AK127" s="419"/>
      <c r="AL127" s="419"/>
      <c r="AM127" s="419"/>
      <c r="AN127" s="419"/>
      <c r="AO127" s="419"/>
      <c r="AP127" s="419"/>
      <c r="AQ127" s="419"/>
      <c r="AR127" s="419"/>
      <c r="AS127" s="419"/>
      <c r="AT127" s="419"/>
      <c r="AU127" s="419"/>
      <c r="AV127" s="419"/>
      <c r="AW127" s="419"/>
      <c r="AX127" s="419"/>
      <c r="AY127" s="419"/>
      <c r="AZ127" s="218"/>
      <c r="BA127" s="218"/>
      <c r="BB127" s="218"/>
      <c r="BC127" s="419"/>
      <c r="BD127" s="419"/>
      <c r="BE127" s="419"/>
      <c r="BF127" s="419"/>
      <c r="BG127" s="419"/>
      <c r="BH127" s="419"/>
      <c r="BI127" s="419"/>
      <c r="BJ127" s="419"/>
      <c r="BK127" s="419"/>
      <c r="BL127" s="419"/>
      <c r="BM127" s="419"/>
      <c r="BN127" s="419"/>
      <c r="BO127" s="419"/>
      <c r="BP127" s="419"/>
      <c r="BQ127" s="419"/>
      <c r="BR127" s="419"/>
      <c r="BS127" s="419"/>
      <c r="BT127" s="452"/>
      <c r="BU127" s="419"/>
      <c r="BV127" s="419"/>
      <c r="BW127" s="419"/>
      <c r="BX127" s="419"/>
      <c r="BY127" s="419"/>
      <c r="BZ127" s="419"/>
      <c r="CA127" s="419"/>
      <c r="CB127" s="419"/>
      <c r="CC127" s="419"/>
      <c r="CD127" s="419"/>
      <c r="CE127" s="419"/>
      <c r="CF127" s="419"/>
      <c r="CG127" s="419"/>
      <c r="CH127" s="419"/>
      <c r="CI127" s="419"/>
      <c r="CJ127" s="419"/>
      <c r="CK127" s="419"/>
      <c r="CL127" s="419"/>
      <c r="CM127" s="419"/>
      <c r="CN127" s="419"/>
      <c r="CO127" s="419"/>
      <c r="CP127" s="419"/>
      <c r="CQ127" s="419"/>
      <c r="CR127" s="419"/>
      <c r="CS127" s="419"/>
      <c r="CT127" s="419"/>
      <c r="CU127" s="419"/>
      <c r="CV127" s="419"/>
      <c r="CW127" s="419"/>
      <c r="CX127" s="419"/>
      <c r="CY127" s="452"/>
      <c r="CZ127" s="419"/>
      <c r="DA127" s="419"/>
      <c r="DB127" s="419"/>
      <c r="DC127" s="419"/>
      <c r="DD127" s="419"/>
      <c r="DE127" s="419"/>
      <c r="DF127" s="419"/>
      <c r="DG127" s="419"/>
      <c r="DH127" s="346"/>
      <c r="DI127" s="346"/>
      <c r="DJ127" s="346"/>
      <c r="DK127" s="346"/>
      <c r="DL127" s="346"/>
      <c r="DM127" s="346"/>
    </row>
    <row r="128" spans="1:128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B128" s="186"/>
      <c r="DC128" s="186"/>
      <c r="DG128" s="114"/>
      <c r="DH128" s="98"/>
      <c r="DI128" s="232"/>
      <c r="DJ128" s="232"/>
      <c r="DK128" s="232"/>
      <c r="DL128" s="232"/>
      <c r="DN128" s="232"/>
      <c r="DO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</row>
    <row r="129" spans="112:112" ht="17.399999999999999" x14ac:dyDescent="0.35">
      <c r="DH129" s="200"/>
    </row>
    <row r="1429" spans="55:55" x14ac:dyDescent="0.3">
      <c r="BC1429" s="2">
        <f>COUNTIF(AV54:AV121,"Thạc sỹ")</f>
        <v>37</v>
      </c>
    </row>
  </sheetData>
  <autoFilter ref="A6:DX122"/>
  <mergeCells count="8">
    <mergeCell ref="BC122:DG122"/>
    <mergeCell ref="BC127:DG127"/>
    <mergeCell ref="B122:AY122"/>
    <mergeCell ref="B127:AY127"/>
    <mergeCell ref="BC1:DM1"/>
    <mergeCell ref="A3:DM3"/>
    <mergeCell ref="DH5:DK5"/>
    <mergeCell ref="A1:AY1"/>
  </mergeCells>
  <hyperlinks>
    <hyperlink ref="DH8" r:id="rId1"/>
    <hyperlink ref="DH9" r:id="rId2"/>
    <hyperlink ref="DH10" r:id="rId3"/>
    <hyperlink ref="DH11" r:id="rId4"/>
    <hyperlink ref="DH12" r:id="rId5"/>
    <hyperlink ref="DH13" r:id="rId6"/>
    <hyperlink ref="DH14" r:id="rId7"/>
    <hyperlink ref="DH15" r:id="rId8"/>
    <hyperlink ref="DH16" r:id="rId9"/>
    <hyperlink ref="DH17" r:id="rId10"/>
    <hyperlink ref="DH18" r:id="rId11"/>
    <hyperlink ref="DH19" r:id="rId12"/>
    <hyperlink ref="DH20" r:id="rId13"/>
    <hyperlink ref="DH21" r:id="rId14"/>
    <hyperlink ref="DH25" r:id="rId15"/>
    <hyperlink ref="DH26" r:id="rId16"/>
    <hyperlink ref="DH28" r:id="rId17"/>
    <hyperlink ref="DI28" r:id="rId18"/>
    <hyperlink ref="DH29" r:id="rId19"/>
    <hyperlink ref="DH30" r:id="rId20"/>
    <hyperlink ref="DH31" r:id="rId21"/>
    <hyperlink ref="DH33" r:id="rId22"/>
    <hyperlink ref="DH34" r:id="rId23"/>
    <hyperlink ref="DH35" r:id="rId24"/>
    <hyperlink ref="DH36" r:id="rId25"/>
    <hyperlink ref="DH37" r:id="rId26"/>
    <hyperlink ref="DH39" r:id="rId27"/>
    <hyperlink ref="DH40" r:id="rId28"/>
    <hyperlink ref="DH41" r:id="rId29"/>
    <hyperlink ref="DH42" r:id="rId30"/>
    <hyperlink ref="DH43" r:id="rId31"/>
    <hyperlink ref="DI43" r:id="rId32"/>
    <hyperlink ref="DH44" r:id="rId33"/>
    <hyperlink ref="DH45" r:id="rId34"/>
    <hyperlink ref="DH46" r:id="rId35"/>
    <hyperlink ref="DH47" r:id="rId36"/>
    <hyperlink ref="DH48" r:id="rId37"/>
    <hyperlink ref="DH49" r:id="rId38"/>
    <hyperlink ref="DI49" r:id="rId39"/>
    <hyperlink ref="DH51" r:id="rId40"/>
    <hyperlink ref="DH52" r:id="rId41"/>
    <hyperlink ref="DH53" r:id="rId42"/>
    <hyperlink ref="DH63" r:id="rId43"/>
    <hyperlink ref="DH64" r:id="rId44"/>
    <hyperlink ref="DH65" r:id="rId45"/>
    <hyperlink ref="DH66" r:id="rId46"/>
    <hyperlink ref="DH67" r:id="rId47"/>
    <hyperlink ref="DH68" r:id="rId48"/>
    <hyperlink ref="DH70" r:id="rId49"/>
    <hyperlink ref="DH71" r:id="rId50"/>
    <hyperlink ref="DH72" r:id="rId51"/>
    <hyperlink ref="DH73" r:id="rId52"/>
    <hyperlink ref="DH27" r:id="rId53"/>
    <hyperlink ref="DH59" r:id="rId54"/>
    <hyperlink ref="DH75" r:id="rId55"/>
    <hyperlink ref="DH76" r:id="rId56"/>
    <hyperlink ref="DH77" r:id="rId57"/>
    <hyperlink ref="DH78" r:id="rId58"/>
    <hyperlink ref="DH79" r:id="rId59"/>
    <hyperlink ref="DH80" r:id="rId60"/>
    <hyperlink ref="DH82" r:id="rId61"/>
    <hyperlink ref="DH83" r:id="rId62"/>
    <hyperlink ref="DH84" r:id="rId63"/>
    <hyperlink ref="DH85" r:id="rId64"/>
    <hyperlink ref="DH90" r:id="rId65"/>
    <hyperlink ref="DH91" r:id="rId66"/>
    <hyperlink ref="DH92" r:id="rId67"/>
    <hyperlink ref="DH93" r:id="rId68"/>
    <hyperlink ref="DH94" r:id="rId69"/>
    <hyperlink ref="DH95" r:id="rId70"/>
    <hyperlink ref="DI95" r:id="rId71"/>
    <hyperlink ref="DH96" r:id="rId72"/>
    <hyperlink ref="DH97" r:id="rId73"/>
    <hyperlink ref="DH99" r:id="rId74"/>
    <hyperlink ref="DH101" r:id="rId75"/>
    <hyperlink ref="DH102" r:id="rId76"/>
    <hyperlink ref="DH103" r:id="rId77"/>
    <hyperlink ref="DH106" r:id="rId78"/>
    <hyperlink ref="DI106" r:id="rId79"/>
    <hyperlink ref="DI8" r:id="rId80"/>
    <hyperlink ref="DI9" r:id="rId81"/>
    <hyperlink ref="DI10" r:id="rId82"/>
    <hyperlink ref="DI11" r:id="rId83"/>
    <hyperlink ref="DI17" r:id="rId84"/>
    <hyperlink ref="DI19" r:id="rId85"/>
    <hyperlink ref="DI20" r:id="rId86"/>
    <hyperlink ref="DI21" r:id="rId87"/>
    <hyperlink ref="DH22" r:id="rId88"/>
    <hyperlink ref="DH23" r:id="rId89"/>
    <hyperlink ref="DI27" r:id="rId90"/>
    <hyperlink ref="DJ28" r:id="rId91"/>
    <hyperlink ref="DI31" r:id="rId92"/>
    <hyperlink ref="DH32" r:id="rId93"/>
    <hyperlink ref="DI33" r:id="rId94"/>
    <hyperlink ref="DI35" r:id="rId95"/>
    <hyperlink ref="DI36" r:id="rId96"/>
    <hyperlink ref="DI37" r:id="rId97"/>
    <hyperlink ref="DJ37" r:id="rId98"/>
    <hyperlink ref="DI38" r:id="rId99"/>
    <hyperlink ref="DI39" r:id="rId100"/>
    <hyperlink ref="DI40" r:id="rId101"/>
    <hyperlink ref="DI42" r:id="rId102"/>
    <hyperlink ref="DI44" r:id="rId103"/>
    <hyperlink ref="DI46" r:id="rId104"/>
    <hyperlink ref="DH50" r:id="rId105"/>
    <hyperlink ref="DI50" r:id="rId106"/>
    <hyperlink ref="DJ50" r:id="rId107"/>
    <hyperlink ref="DK50" r:id="rId108"/>
    <hyperlink ref="DI53" r:id="rId109"/>
    <hyperlink ref="DH55" r:id="rId110"/>
    <hyperlink ref="DH56" r:id="rId111"/>
    <hyperlink ref="DH57" r:id="rId112"/>
    <hyperlink ref="DH58" r:id="rId113"/>
    <hyperlink ref="DI59" r:id="rId114"/>
    <hyperlink ref="DH60" r:id="rId115"/>
    <hyperlink ref="DI66" r:id="rId116"/>
    <hyperlink ref="DI78" r:id="rId117"/>
    <hyperlink ref="DI79" r:id="rId118"/>
    <hyperlink ref="DH86" r:id="rId119"/>
    <hyperlink ref="DH88" r:id="rId120"/>
    <hyperlink ref="DI93" r:id="rId121"/>
    <hyperlink ref="DH98" r:id="rId122"/>
    <hyperlink ref="DI99" r:id="rId123"/>
    <hyperlink ref="DH100" r:id="rId124"/>
    <hyperlink ref="DI102" r:id="rId125"/>
    <hyperlink ref="DH104" r:id="rId126"/>
    <hyperlink ref="DI104" r:id="rId127"/>
    <hyperlink ref="DH107" r:id="rId128"/>
    <hyperlink ref="DH108" r:id="rId129"/>
    <hyperlink ref="DH109" r:id="rId130"/>
    <hyperlink ref="DI30" r:id="rId131"/>
    <hyperlink ref="DJ43" r:id="rId132"/>
    <hyperlink ref="DI70" r:id="rId133"/>
    <hyperlink ref="DJ33" r:id="rId134"/>
    <hyperlink ref="DI14" r:id="rId135"/>
    <hyperlink ref="DI32" r:id="rId136"/>
    <hyperlink ref="DH120" r:id="rId137"/>
    <hyperlink ref="DH61" r:id="rId138"/>
    <hyperlink ref="DH121" r:id="rId139"/>
    <hyperlink ref="DJ14" r:id="rId140"/>
    <hyperlink ref="DI15" r:id="rId141"/>
    <hyperlink ref="DJ17" r:id="rId142"/>
    <hyperlink ref="DH69" r:id="rId143"/>
    <hyperlink ref="DI69" r:id="rId144"/>
    <hyperlink ref="DH74" r:id="rId145"/>
    <hyperlink ref="DI74" r:id="rId146"/>
    <hyperlink ref="DH81" r:id="rId147"/>
    <hyperlink ref="DI81" r:id="rId148"/>
    <hyperlink ref="DH87" r:id="rId149"/>
    <hyperlink ref="DH105" r:id="rId150"/>
    <hyperlink ref="DI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"/>
  <sheetViews>
    <sheetView topLeftCell="E10" workbookViewId="0">
      <selection activeCell="J13" sqref="J13:L14"/>
    </sheetView>
  </sheetViews>
  <sheetFormatPr defaultRowHeight="13.2" x14ac:dyDescent="0.25"/>
  <cols>
    <col min="1" max="1" width="8.109375" customWidth="1"/>
    <col min="2" max="2" width="6" hidden="1" customWidth="1"/>
    <col min="3" max="3" width="10.6640625" hidden="1" customWidth="1"/>
    <col min="4" max="4" width="10.21875" customWidth="1"/>
    <col min="5" max="5" width="9.109375" customWidth="1"/>
    <col min="6" max="6" width="16.21875" customWidth="1"/>
    <col min="7" max="7" width="19.33203125" customWidth="1"/>
    <col min="8" max="8" width="10.88671875" customWidth="1"/>
    <col min="9" max="9" width="14.109375" customWidth="1"/>
    <col min="10" max="12" width="18.21875" customWidth="1"/>
    <col min="13" max="13" width="13.44140625" hidden="1" customWidth="1"/>
    <col min="14" max="14" width="12.44140625" hidden="1" customWidth="1"/>
    <col min="260" max="260" width="3.88671875" bestFit="1" customWidth="1"/>
    <col min="261" max="261" width="5.33203125" bestFit="1" customWidth="1"/>
    <col min="262" max="262" width="9.109375" customWidth="1"/>
    <col min="264" max="264" width="5.44140625" customWidth="1"/>
    <col min="265" max="265" width="13.44140625" customWidth="1"/>
    <col min="266" max="266" width="5.6640625" customWidth="1"/>
    <col min="267" max="267" width="15.44140625" customWidth="1"/>
    <col min="268" max="268" width="4.44140625" bestFit="1" customWidth="1"/>
    <col min="269" max="270" width="12.44140625" customWidth="1"/>
    <col min="516" max="516" width="3.88671875" bestFit="1" customWidth="1"/>
    <col min="517" max="517" width="5.33203125" bestFit="1" customWidth="1"/>
    <col min="518" max="518" width="9.109375" customWidth="1"/>
    <col min="520" max="520" width="5.44140625" customWidth="1"/>
    <col min="521" max="521" width="13.44140625" customWidth="1"/>
    <col min="522" max="522" width="5.6640625" customWidth="1"/>
    <col min="523" max="523" width="15.44140625" customWidth="1"/>
    <col min="524" max="524" width="4.44140625" bestFit="1" customWidth="1"/>
    <col min="525" max="526" width="12.44140625" customWidth="1"/>
    <col min="772" max="772" width="3.88671875" bestFit="1" customWidth="1"/>
    <col min="773" max="773" width="5.33203125" bestFit="1" customWidth="1"/>
    <col min="774" max="774" width="9.109375" customWidth="1"/>
    <col min="776" max="776" width="5.44140625" customWidth="1"/>
    <col min="777" max="777" width="13.44140625" customWidth="1"/>
    <col min="778" max="778" width="5.6640625" customWidth="1"/>
    <col min="779" max="779" width="15.44140625" customWidth="1"/>
    <col min="780" max="780" width="4.44140625" bestFit="1" customWidth="1"/>
    <col min="781" max="782" width="12.44140625" customWidth="1"/>
    <col min="1028" max="1028" width="3.88671875" bestFit="1" customWidth="1"/>
    <col min="1029" max="1029" width="5.33203125" bestFit="1" customWidth="1"/>
    <col min="1030" max="1030" width="9.109375" customWidth="1"/>
    <col min="1032" max="1032" width="5.44140625" customWidth="1"/>
    <col min="1033" max="1033" width="13.44140625" customWidth="1"/>
    <col min="1034" max="1034" width="5.6640625" customWidth="1"/>
    <col min="1035" max="1035" width="15.44140625" customWidth="1"/>
    <col min="1036" max="1036" width="4.44140625" bestFit="1" customWidth="1"/>
    <col min="1037" max="1038" width="12.44140625" customWidth="1"/>
    <col min="1284" max="1284" width="3.88671875" bestFit="1" customWidth="1"/>
    <col min="1285" max="1285" width="5.33203125" bestFit="1" customWidth="1"/>
    <col min="1286" max="1286" width="9.109375" customWidth="1"/>
    <col min="1288" max="1288" width="5.44140625" customWidth="1"/>
    <col min="1289" max="1289" width="13.44140625" customWidth="1"/>
    <col min="1290" max="1290" width="5.6640625" customWidth="1"/>
    <col min="1291" max="1291" width="15.44140625" customWidth="1"/>
    <col min="1292" max="1292" width="4.44140625" bestFit="1" customWidth="1"/>
    <col min="1293" max="1294" width="12.44140625" customWidth="1"/>
    <col min="1540" max="1540" width="3.88671875" bestFit="1" customWidth="1"/>
    <col min="1541" max="1541" width="5.33203125" bestFit="1" customWidth="1"/>
    <col min="1542" max="1542" width="9.109375" customWidth="1"/>
    <col min="1544" max="1544" width="5.44140625" customWidth="1"/>
    <col min="1545" max="1545" width="13.44140625" customWidth="1"/>
    <col min="1546" max="1546" width="5.6640625" customWidth="1"/>
    <col min="1547" max="1547" width="15.44140625" customWidth="1"/>
    <col min="1548" max="1548" width="4.44140625" bestFit="1" customWidth="1"/>
    <col min="1549" max="1550" width="12.44140625" customWidth="1"/>
    <col min="1796" max="1796" width="3.88671875" bestFit="1" customWidth="1"/>
    <col min="1797" max="1797" width="5.33203125" bestFit="1" customWidth="1"/>
    <col min="1798" max="1798" width="9.109375" customWidth="1"/>
    <col min="1800" max="1800" width="5.44140625" customWidth="1"/>
    <col min="1801" max="1801" width="13.44140625" customWidth="1"/>
    <col min="1802" max="1802" width="5.6640625" customWidth="1"/>
    <col min="1803" max="1803" width="15.44140625" customWidth="1"/>
    <col min="1804" max="1804" width="4.44140625" bestFit="1" customWidth="1"/>
    <col min="1805" max="1806" width="12.44140625" customWidth="1"/>
    <col min="2052" max="2052" width="3.88671875" bestFit="1" customWidth="1"/>
    <col min="2053" max="2053" width="5.33203125" bestFit="1" customWidth="1"/>
    <col min="2054" max="2054" width="9.109375" customWidth="1"/>
    <col min="2056" max="2056" width="5.44140625" customWidth="1"/>
    <col min="2057" max="2057" width="13.44140625" customWidth="1"/>
    <col min="2058" max="2058" width="5.6640625" customWidth="1"/>
    <col min="2059" max="2059" width="15.44140625" customWidth="1"/>
    <col min="2060" max="2060" width="4.44140625" bestFit="1" customWidth="1"/>
    <col min="2061" max="2062" width="12.44140625" customWidth="1"/>
    <col min="2308" max="2308" width="3.88671875" bestFit="1" customWidth="1"/>
    <col min="2309" max="2309" width="5.33203125" bestFit="1" customWidth="1"/>
    <col min="2310" max="2310" width="9.109375" customWidth="1"/>
    <col min="2312" max="2312" width="5.44140625" customWidth="1"/>
    <col min="2313" max="2313" width="13.44140625" customWidth="1"/>
    <col min="2314" max="2314" width="5.6640625" customWidth="1"/>
    <col min="2315" max="2315" width="15.44140625" customWidth="1"/>
    <col min="2316" max="2316" width="4.44140625" bestFit="1" customWidth="1"/>
    <col min="2317" max="2318" width="12.44140625" customWidth="1"/>
    <col min="2564" max="2564" width="3.88671875" bestFit="1" customWidth="1"/>
    <col min="2565" max="2565" width="5.33203125" bestFit="1" customWidth="1"/>
    <col min="2566" max="2566" width="9.109375" customWidth="1"/>
    <col min="2568" max="2568" width="5.44140625" customWidth="1"/>
    <col min="2569" max="2569" width="13.44140625" customWidth="1"/>
    <col min="2570" max="2570" width="5.6640625" customWidth="1"/>
    <col min="2571" max="2571" width="15.44140625" customWidth="1"/>
    <col min="2572" max="2572" width="4.44140625" bestFit="1" customWidth="1"/>
    <col min="2573" max="2574" width="12.44140625" customWidth="1"/>
    <col min="2820" max="2820" width="3.88671875" bestFit="1" customWidth="1"/>
    <col min="2821" max="2821" width="5.33203125" bestFit="1" customWidth="1"/>
    <col min="2822" max="2822" width="9.109375" customWidth="1"/>
    <col min="2824" max="2824" width="5.44140625" customWidth="1"/>
    <col min="2825" max="2825" width="13.44140625" customWidth="1"/>
    <col min="2826" max="2826" width="5.6640625" customWidth="1"/>
    <col min="2827" max="2827" width="15.44140625" customWidth="1"/>
    <col min="2828" max="2828" width="4.44140625" bestFit="1" customWidth="1"/>
    <col min="2829" max="2830" width="12.44140625" customWidth="1"/>
    <col min="3076" max="3076" width="3.88671875" bestFit="1" customWidth="1"/>
    <col min="3077" max="3077" width="5.33203125" bestFit="1" customWidth="1"/>
    <col min="3078" max="3078" width="9.109375" customWidth="1"/>
    <col min="3080" max="3080" width="5.44140625" customWidth="1"/>
    <col min="3081" max="3081" width="13.44140625" customWidth="1"/>
    <col min="3082" max="3082" width="5.6640625" customWidth="1"/>
    <col min="3083" max="3083" width="15.44140625" customWidth="1"/>
    <col min="3084" max="3084" width="4.44140625" bestFit="1" customWidth="1"/>
    <col min="3085" max="3086" width="12.44140625" customWidth="1"/>
    <col min="3332" max="3332" width="3.88671875" bestFit="1" customWidth="1"/>
    <col min="3333" max="3333" width="5.33203125" bestFit="1" customWidth="1"/>
    <col min="3334" max="3334" width="9.109375" customWidth="1"/>
    <col min="3336" max="3336" width="5.44140625" customWidth="1"/>
    <col min="3337" max="3337" width="13.44140625" customWidth="1"/>
    <col min="3338" max="3338" width="5.6640625" customWidth="1"/>
    <col min="3339" max="3339" width="15.44140625" customWidth="1"/>
    <col min="3340" max="3340" width="4.44140625" bestFit="1" customWidth="1"/>
    <col min="3341" max="3342" width="12.44140625" customWidth="1"/>
    <col min="3588" max="3588" width="3.88671875" bestFit="1" customWidth="1"/>
    <col min="3589" max="3589" width="5.33203125" bestFit="1" customWidth="1"/>
    <col min="3590" max="3590" width="9.109375" customWidth="1"/>
    <col min="3592" max="3592" width="5.44140625" customWidth="1"/>
    <col min="3593" max="3593" width="13.44140625" customWidth="1"/>
    <col min="3594" max="3594" width="5.6640625" customWidth="1"/>
    <col min="3595" max="3595" width="15.44140625" customWidth="1"/>
    <col min="3596" max="3596" width="4.44140625" bestFit="1" customWidth="1"/>
    <col min="3597" max="3598" width="12.44140625" customWidth="1"/>
    <col min="3844" max="3844" width="3.88671875" bestFit="1" customWidth="1"/>
    <col min="3845" max="3845" width="5.33203125" bestFit="1" customWidth="1"/>
    <col min="3846" max="3846" width="9.109375" customWidth="1"/>
    <col min="3848" max="3848" width="5.44140625" customWidth="1"/>
    <col min="3849" max="3849" width="13.44140625" customWidth="1"/>
    <col min="3850" max="3850" width="5.6640625" customWidth="1"/>
    <col min="3851" max="3851" width="15.44140625" customWidth="1"/>
    <col min="3852" max="3852" width="4.44140625" bestFit="1" customWidth="1"/>
    <col min="3853" max="3854" width="12.44140625" customWidth="1"/>
    <col min="4100" max="4100" width="3.88671875" bestFit="1" customWidth="1"/>
    <col min="4101" max="4101" width="5.33203125" bestFit="1" customWidth="1"/>
    <col min="4102" max="4102" width="9.109375" customWidth="1"/>
    <col min="4104" max="4104" width="5.44140625" customWidth="1"/>
    <col min="4105" max="4105" width="13.44140625" customWidth="1"/>
    <col min="4106" max="4106" width="5.6640625" customWidth="1"/>
    <col min="4107" max="4107" width="15.44140625" customWidth="1"/>
    <col min="4108" max="4108" width="4.44140625" bestFit="1" customWidth="1"/>
    <col min="4109" max="4110" width="12.44140625" customWidth="1"/>
    <col min="4356" max="4356" width="3.88671875" bestFit="1" customWidth="1"/>
    <col min="4357" max="4357" width="5.33203125" bestFit="1" customWidth="1"/>
    <col min="4358" max="4358" width="9.109375" customWidth="1"/>
    <col min="4360" max="4360" width="5.44140625" customWidth="1"/>
    <col min="4361" max="4361" width="13.44140625" customWidth="1"/>
    <col min="4362" max="4362" width="5.6640625" customWidth="1"/>
    <col min="4363" max="4363" width="15.44140625" customWidth="1"/>
    <col min="4364" max="4364" width="4.44140625" bestFit="1" customWidth="1"/>
    <col min="4365" max="4366" width="12.44140625" customWidth="1"/>
    <col min="4612" max="4612" width="3.88671875" bestFit="1" customWidth="1"/>
    <col min="4613" max="4613" width="5.33203125" bestFit="1" customWidth="1"/>
    <col min="4614" max="4614" width="9.109375" customWidth="1"/>
    <col min="4616" max="4616" width="5.44140625" customWidth="1"/>
    <col min="4617" max="4617" width="13.44140625" customWidth="1"/>
    <col min="4618" max="4618" width="5.6640625" customWidth="1"/>
    <col min="4619" max="4619" width="15.44140625" customWidth="1"/>
    <col min="4620" max="4620" width="4.44140625" bestFit="1" customWidth="1"/>
    <col min="4621" max="4622" width="12.44140625" customWidth="1"/>
    <col min="4868" max="4868" width="3.88671875" bestFit="1" customWidth="1"/>
    <col min="4869" max="4869" width="5.33203125" bestFit="1" customWidth="1"/>
    <col min="4870" max="4870" width="9.109375" customWidth="1"/>
    <col min="4872" max="4872" width="5.44140625" customWidth="1"/>
    <col min="4873" max="4873" width="13.44140625" customWidth="1"/>
    <col min="4874" max="4874" width="5.6640625" customWidth="1"/>
    <col min="4875" max="4875" width="15.44140625" customWidth="1"/>
    <col min="4876" max="4876" width="4.44140625" bestFit="1" customWidth="1"/>
    <col min="4877" max="4878" width="12.44140625" customWidth="1"/>
    <col min="5124" max="5124" width="3.88671875" bestFit="1" customWidth="1"/>
    <col min="5125" max="5125" width="5.33203125" bestFit="1" customWidth="1"/>
    <col min="5126" max="5126" width="9.109375" customWidth="1"/>
    <col min="5128" max="5128" width="5.44140625" customWidth="1"/>
    <col min="5129" max="5129" width="13.44140625" customWidth="1"/>
    <col min="5130" max="5130" width="5.6640625" customWidth="1"/>
    <col min="5131" max="5131" width="15.44140625" customWidth="1"/>
    <col min="5132" max="5132" width="4.44140625" bestFit="1" customWidth="1"/>
    <col min="5133" max="5134" width="12.44140625" customWidth="1"/>
    <col min="5380" max="5380" width="3.88671875" bestFit="1" customWidth="1"/>
    <col min="5381" max="5381" width="5.33203125" bestFit="1" customWidth="1"/>
    <col min="5382" max="5382" width="9.109375" customWidth="1"/>
    <col min="5384" max="5384" width="5.44140625" customWidth="1"/>
    <col min="5385" max="5385" width="13.44140625" customWidth="1"/>
    <col min="5386" max="5386" width="5.6640625" customWidth="1"/>
    <col min="5387" max="5387" width="15.44140625" customWidth="1"/>
    <col min="5388" max="5388" width="4.44140625" bestFit="1" customWidth="1"/>
    <col min="5389" max="5390" width="12.44140625" customWidth="1"/>
    <col min="5636" max="5636" width="3.88671875" bestFit="1" customWidth="1"/>
    <col min="5637" max="5637" width="5.33203125" bestFit="1" customWidth="1"/>
    <col min="5638" max="5638" width="9.109375" customWidth="1"/>
    <col min="5640" max="5640" width="5.44140625" customWidth="1"/>
    <col min="5641" max="5641" width="13.44140625" customWidth="1"/>
    <col min="5642" max="5642" width="5.6640625" customWidth="1"/>
    <col min="5643" max="5643" width="15.44140625" customWidth="1"/>
    <col min="5644" max="5644" width="4.44140625" bestFit="1" customWidth="1"/>
    <col min="5645" max="5646" width="12.44140625" customWidth="1"/>
    <col min="5892" max="5892" width="3.88671875" bestFit="1" customWidth="1"/>
    <col min="5893" max="5893" width="5.33203125" bestFit="1" customWidth="1"/>
    <col min="5894" max="5894" width="9.109375" customWidth="1"/>
    <col min="5896" max="5896" width="5.44140625" customWidth="1"/>
    <col min="5897" max="5897" width="13.44140625" customWidth="1"/>
    <col min="5898" max="5898" width="5.6640625" customWidth="1"/>
    <col min="5899" max="5899" width="15.44140625" customWidth="1"/>
    <col min="5900" max="5900" width="4.44140625" bestFit="1" customWidth="1"/>
    <col min="5901" max="5902" width="12.44140625" customWidth="1"/>
    <col min="6148" max="6148" width="3.88671875" bestFit="1" customWidth="1"/>
    <col min="6149" max="6149" width="5.33203125" bestFit="1" customWidth="1"/>
    <col min="6150" max="6150" width="9.109375" customWidth="1"/>
    <col min="6152" max="6152" width="5.44140625" customWidth="1"/>
    <col min="6153" max="6153" width="13.44140625" customWidth="1"/>
    <col min="6154" max="6154" width="5.6640625" customWidth="1"/>
    <col min="6155" max="6155" width="15.44140625" customWidth="1"/>
    <col min="6156" max="6156" width="4.44140625" bestFit="1" customWidth="1"/>
    <col min="6157" max="6158" width="12.44140625" customWidth="1"/>
    <col min="6404" max="6404" width="3.88671875" bestFit="1" customWidth="1"/>
    <col min="6405" max="6405" width="5.33203125" bestFit="1" customWidth="1"/>
    <col min="6406" max="6406" width="9.109375" customWidth="1"/>
    <col min="6408" max="6408" width="5.44140625" customWidth="1"/>
    <col min="6409" max="6409" width="13.44140625" customWidth="1"/>
    <col min="6410" max="6410" width="5.6640625" customWidth="1"/>
    <col min="6411" max="6411" width="15.44140625" customWidth="1"/>
    <col min="6412" max="6412" width="4.44140625" bestFit="1" customWidth="1"/>
    <col min="6413" max="6414" width="12.44140625" customWidth="1"/>
    <col min="6660" max="6660" width="3.88671875" bestFit="1" customWidth="1"/>
    <col min="6661" max="6661" width="5.33203125" bestFit="1" customWidth="1"/>
    <col min="6662" max="6662" width="9.109375" customWidth="1"/>
    <col min="6664" max="6664" width="5.44140625" customWidth="1"/>
    <col min="6665" max="6665" width="13.44140625" customWidth="1"/>
    <col min="6666" max="6666" width="5.6640625" customWidth="1"/>
    <col min="6667" max="6667" width="15.44140625" customWidth="1"/>
    <col min="6668" max="6668" width="4.44140625" bestFit="1" customWidth="1"/>
    <col min="6669" max="6670" width="12.44140625" customWidth="1"/>
    <col min="6916" max="6916" width="3.88671875" bestFit="1" customWidth="1"/>
    <col min="6917" max="6917" width="5.33203125" bestFit="1" customWidth="1"/>
    <col min="6918" max="6918" width="9.109375" customWidth="1"/>
    <col min="6920" max="6920" width="5.44140625" customWidth="1"/>
    <col min="6921" max="6921" width="13.44140625" customWidth="1"/>
    <col min="6922" max="6922" width="5.6640625" customWidth="1"/>
    <col min="6923" max="6923" width="15.44140625" customWidth="1"/>
    <col min="6924" max="6924" width="4.44140625" bestFit="1" customWidth="1"/>
    <col min="6925" max="6926" width="12.44140625" customWidth="1"/>
    <col min="7172" max="7172" width="3.88671875" bestFit="1" customWidth="1"/>
    <col min="7173" max="7173" width="5.33203125" bestFit="1" customWidth="1"/>
    <col min="7174" max="7174" width="9.109375" customWidth="1"/>
    <col min="7176" max="7176" width="5.44140625" customWidth="1"/>
    <col min="7177" max="7177" width="13.44140625" customWidth="1"/>
    <col min="7178" max="7178" width="5.6640625" customWidth="1"/>
    <col min="7179" max="7179" width="15.44140625" customWidth="1"/>
    <col min="7180" max="7180" width="4.44140625" bestFit="1" customWidth="1"/>
    <col min="7181" max="7182" width="12.44140625" customWidth="1"/>
    <col min="7428" max="7428" width="3.88671875" bestFit="1" customWidth="1"/>
    <col min="7429" max="7429" width="5.33203125" bestFit="1" customWidth="1"/>
    <col min="7430" max="7430" width="9.109375" customWidth="1"/>
    <col min="7432" max="7432" width="5.44140625" customWidth="1"/>
    <col min="7433" max="7433" width="13.44140625" customWidth="1"/>
    <col min="7434" max="7434" width="5.6640625" customWidth="1"/>
    <col min="7435" max="7435" width="15.44140625" customWidth="1"/>
    <col min="7436" max="7436" width="4.44140625" bestFit="1" customWidth="1"/>
    <col min="7437" max="7438" width="12.44140625" customWidth="1"/>
    <col min="7684" max="7684" width="3.88671875" bestFit="1" customWidth="1"/>
    <col min="7685" max="7685" width="5.33203125" bestFit="1" customWidth="1"/>
    <col min="7686" max="7686" width="9.109375" customWidth="1"/>
    <col min="7688" max="7688" width="5.44140625" customWidth="1"/>
    <col min="7689" max="7689" width="13.44140625" customWidth="1"/>
    <col min="7690" max="7690" width="5.6640625" customWidth="1"/>
    <col min="7691" max="7691" width="15.44140625" customWidth="1"/>
    <col min="7692" max="7692" width="4.44140625" bestFit="1" customWidth="1"/>
    <col min="7693" max="7694" width="12.44140625" customWidth="1"/>
    <col min="7940" max="7940" width="3.88671875" bestFit="1" customWidth="1"/>
    <col min="7941" max="7941" width="5.33203125" bestFit="1" customWidth="1"/>
    <col min="7942" max="7942" width="9.109375" customWidth="1"/>
    <col min="7944" max="7944" width="5.44140625" customWidth="1"/>
    <col min="7945" max="7945" width="13.44140625" customWidth="1"/>
    <col min="7946" max="7946" width="5.6640625" customWidth="1"/>
    <col min="7947" max="7947" width="15.44140625" customWidth="1"/>
    <col min="7948" max="7948" width="4.44140625" bestFit="1" customWidth="1"/>
    <col min="7949" max="7950" width="12.44140625" customWidth="1"/>
    <col min="8196" max="8196" width="3.88671875" bestFit="1" customWidth="1"/>
    <col min="8197" max="8197" width="5.33203125" bestFit="1" customWidth="1"/>
    <col min="8198" max="8198" width="9.109375" customWidth="1"/>
    <col min="8200" max="8200" width="5.44140625" customWidth="1"/>
    <col min="8201" max="8201" width="13.44140625" customWidth="1"/>
    <col min="8202" max="8202" width="5.6640625" customWidth="1"/>
    <col min="8203" max="8203" width="15.44140625" customWidth="1"/>
    <col min="8204" max="8204" width="4.44140625" bestFit="1" customWidth="1"/>
    <col min="8205" max="8206" width="12.44140625" customWidth="1"/>
    <col min="8452" max="8452" width="3.88671875" bestFit="1" customWidth="1"/>
    <col min="8453" max="8453" width="5.33203125" bestFit="1" customWidth="1"/>
    <col min="8454" max="8454" width="9.109375" customWidth="1"/>
    <col min="8456" max="8456" width="5.44140625" customWidth="1"/>
    <col min="8457" max="8457" width="13.44140625" customWidth="1"/>
    <col min="8458" max="8458" width="5.6640625" customWidth="1"/>
    <col min="8459" max="8459" width="15.44140625" customWidth="1"/>
    <col min="8460" max="8460" width="4.44140625" bestFit="1" customWidth="1"/>
    <col min="8461" max="8462" width="12.44140625" customWidth="1"/>
    <col min="8708" max="8708" width="3.88671875" bestFit="1" customWidth="1"/>
    <col min="8709" max="8709" width="5.33203125" bestFit="1" customWidth="1"/>
    <col min="8710" max="8710" width="9.109375" customWidth="1"/>
    <col min="8712" max="8712" width="5.44140625" customWidth="1"/>
    <col min="8713" max="8713" width="13.44140625" customWidth="1"/>
    <col min="8714" max="8714" width="5.6640625" customWidth="1"/>
    <col min="8715" max="8715" width="15.44140625" customWidth="1"/>
    <col min="8716" max="8716" width="4.44140625" bestFit="1" customWidth="1"/>
    <col min="8717" max="8718" width="12.44140625" customWidth="1"/>
    <col min="8964" max="8964" width="3.88671875" bestFit="1" customWidth="1"/>
    <col min="8965" max="8965" width="5.33203125" bestFit="1" customWidth="1"/>
    <col min="8966" max="8966" width="9.109375" customWidth="1"/>
    <col min="8968" max="8968" width="5.44140625" customWidth="1"/>
    <col min="8969" max="8969" width="13.44140625" customWidth="1"/>
    <col min="8970" max="8970" width="5.6640625" customWidth="1"/>
    <col min="8971" max="8971" width="15.44140625" customWidth="1"/>
    <col min="8972" max="8972" width="4.44140625" bestFit="1" customWidth="1"/>
    <col min="8973" max="8974" width="12.44140625" customWidth="1"/>
    <col min="9220" max="9220" width="3.88671875" bestFit="1" customWidth="1"/>
    <col min="9221" max="9221" width="5.33203125" bestFit="1" customWidth="1"/>
    <col min="9222" max="9222" width="9.109375" customWidth="1"/>
    <col min="9224" max="9224" width="5.44140625" customWidth="1"/>
    <col min="9225" max="9225" width="13.44140625" customWidth="1"/>
    <col min="9226" max="9226" width="5.6640625" customWidth="1"/>
    <col min="9227" max="9227" width="15.44140625" customWidth="1"/>
    <col min="9228" max="9228" width="4.44140625" bestFit="1" customWidth="1"/>
    <col min="9229" max="9230" width="12.44140625" customWidth="1"/>
    <col min="9476" max="9476" width="3.88671875" bestFit="1" customWidth="1"/>
    <col min="9477" max="9477" width="5.33203125" bestFit="1" customWidth="1"/>
    <col min="9478" max="9478" width="9.109375" customWidth="1"/>
    <col min="9480" max="9480" width="5.44140625" customWidth="1"/>
    <col min="9481" max="9481" width="13.44140625" customWidth="1"/>
    <col min="9482" max="9482" width="5.6640625" customWidth="1"/>
    <col min="9483" max="9483" width="15.44140625" customWidth="1"/>
    <col min="9484" max="9484" width="4.44140625" bestFit="1" customWidth="1"/>
    <col min="9485" max="9486" width="12.44140625" customWidth="1"/>
    <col min="9732" max="9732" width="3.88671875" bestFit="1" customWidth="1"/>
    <col min="9733" max="9733" width="5.33203125" bestFit="1" customWidth="1"/>
    <col min="9734" max="9734" width="9.109375" customWidth="1"/>
    <col min="9736" max="9736" width="5.44140625" customWidth="1"/>
    <col min="9737" max="9737" width="13.44140625" customWidth="1"/>
    <col min="9738" max="9738" width="5.6640625" customWidth="1"/>
    <col min="9739" max="9739" width="15.44140625" customWidth="1"/>
    <col min="9740" max="9740" width="4.44140625" bestFit="1" customWidth="1"/>
    <col min="9741" max="9742" width="12.44140625" customWidth="1"/>
    <col min="9988" max="9988" width="3.88671875" bestFit="1" customWidth="1"/>
    <col min="9989" max="9989" width="5.33203125" bestFit="1" customWidth="1"/>
    <col min="9990" max="9990" width="9.109375" customWidth="1"/>
    <col min="9992" max="9992" width="5.44140625" customWidth="1"/>
    <col min="9993" max="9993" width="13.44140625" customWidth="1"/>
    <col min="9994" max="9994" width="5.6640625" customWidth="1"/>
    <col min="9995" max="9995" width="15.44140625" customWidth="1"/>
    <col min="9996" max="9996" width="4.44140625" bestFit="1" customWidth="1"/>
    <col min="9997" max="9998" width="12.44140625" customWidth="1"/>
    <col min="10244" max="10244" width="3.88671875" bestFit="1" customWidth="1"/>
    <col min="10245" max="10245" width="5.33203125" bestFit="1" customWidth="1"/>
    <col min="10246" max="10246" width="9.109375" customWidth="1"/>
    <col min="10248" max="10248" width="5.44140625" customWidth="1"/>
    <col min="10249" max="10249" width="13.44140625" customWidth="1"/>
    <col min="10250" max="10250" width="5.6640625" customWidth="1"/>
    <col min="10251" max="10251" width="15.44140625" customWidth="1"/>
    <col min="10252" max="10252" width="4.44140625" bestFit="1" customWidth="1"/>
    <col min="10253" max="10254" width="12.44140625" customWidth="1"/>
    <col min="10500" max="10500" width="3.88671875" bestFit="1" customWidth="1"/>
    <col min="10501" max="10501" width="5.33203125" bestFit="1" customWidth="1"/>
    <col min="10502" max="10502" width="9.109375" customWidth="1"/>
    <col min="10504" max="10504" width="5.44140625" customWidth="1"/>
    <col min="10505" max="10505" width="13.44140625" customWidth="1"/>
    <col min="10506" max="10506" width="5.6640625" customWidth="1"/>
    <col min="10507" max="10507" width="15.44140625" customWidth="1"/>
    <col min="10508" max="10508" width="4.44140625" bestFit="1" customWidth="1"/>
    <col min="10509" max="10510" width="12.44140625" customWidth="1"/>
    <col min="10756" max="10756" width="3.88671875" bestFit="1" customWidth="1"/>
    <col min="10757" max="10757" width="5.33203125" bestFit="1" customWidth="1"/>
    <col min="10758" max="10758" width="9.109375" customWidth="1"/>
    <col min="10760" max="10760" width="5.44140625" customWidth="1"/>
    <col min="10761" max="10761" width="13.44140625" customWidth="1"/>
    <col min="10762" max="10762" width="5.6640625" customWidth="1"/>
    <col min="10763" max="10763" width="15.44140625" customWidth="1"/>
    <col min="10764" max="10764" width="4.44140625" bestFit="1" customWidth="1"/>
    <col min="10765" max="10766" width="12.44140625" customWidth="1"/>
    <col min="11012" max="11012" width="3.88671875" bestFit="1" customWidth="1"/>
    <col min="11013" max="11013" width="5.33203125" bestFit="1" customWidth="1"/>
    <col min="11014" max="11014" width="9.109375" customWidth="1"/>
    <col min="11016" max="11016" width="5.44140625" customWidth="1"/>
    <col min="11017" max="11017" width="13.44140625" customWidth="1"/>
    <col min="11018" max="11018" width="5.6640625" customWidth="1"/>
    <col min="11019" max="11019" width="15.44140625" customWidth="1"/>
    <col min="11020" max="11020" width="4.44140625" bestFit="1" customWidth="1"/>
    <col min="11021" max="11022" width="12.44140625" customWidth="1"/>
    <col min="11268" max="11268" width="3.88671875" bestFit="1" customWidth="1"/>
    <col min="11269" max="11269" width="5.33203125" bestFit="1" customWidth="1"/>
    <col min="11270" max="11270" width="9.109375" customWidth="1"/>
    <col min="11272" max="11272" width="5.44140625" customWidth="1"/>
    <col min="11273" max="11273" width="13.44140625" customWidth="1"/>
    <col min="11274" max="11274" width="5.6640625" customWidth="1"/>
    <col min="11275" max="11275" width="15.44140625" customWidth="1"/>
    <col min="11276" max="11276" width="4.44140625" bestFit="1" customWidth="1"/>
    <col min="11277" max="11278" width="12.44140625" customWidth="1"/>
    <col min="11524" max="11524" width="3.88671875" bestFit="1" customWidth="1"/>
    <col min="11525" max="11525" width="5.33203125" bestFit="1" customWidth="1"/>
    <col min="11526" max="11526" width="9.109375" customWidth="1"/>
    <col min="11528" max="11528" width="5.44140625" customWidth="1"/>
    <col min="11529" max="11529" width="13.44140625" customWidth="1"/>
    <col min="11530" max="11530" width="5.6640625" customWidth="1"/>
    <col min="11531" max="11531" width="15.44140625" customWidth="1"/>
    <col min="11532" max="11532" width="4.44140625" bestFit="1" customWidth="1"/>
    <col min="11533" max="11534" width="12.44140625" customWidth="1"/>
    <col min="11780" max="11780" width="3.88671875" bestFit="1" customWidth="1"/>
    <col min="11781" max="11781" width="5.33203125" bestFit="1" customWidth="1"/>
    <col min="11782" max="11782" width="9.109375" customWidth="1"/>
    <col min="11784" max="11784" width="5.44140625" customWidth="1"/>
    <col min="11785" max="11785" width="13.44140625" customWidth="1"/>
    <col min="11786" max="11786" width="5.6640625" customWidth="1"/>
    <col min="11787" max="11787" width="15.44140625" customWidth="1"/>
    <col min="11788" max="11788" width="4.44140625" bestFit="1" customWidth="1"/>
    <col min="11789" max="11790" width="12.44140625" customWidth="1"/>
    <col min="12036" max="12036" width="3.88671875" bestFit="1" customWidth="1"/>
    <col min="12037" max="12037" width="5.33203125" bestFit="1" customWidth="1"/>
    <col min="12038" max="12038" width="9.109375" customWidth="1"/>
    <col min="12040" max="12040" width="5.44140625" customWidth="1"/>
    <col min="12041" max="12041" width="13.44140625" customWidth="1"/>
    <col min="12042" max="12042" width="5.6640625" customWidth="1"/>
    <col min="12043" max="12043" width="15.44140625" customWidth="1"/>
    <col min="12044" max="12044" width="4.44140625" bestFit="1" customWidth="1"/>
    <col min="12045" max="12046" width="12.44140625" customWidth="1"/>
    <col min="12292" max="12292" width="3.88671875" bestFit="1" customWidth="1"/>
    <col min="12293" max="12293" width="5.33203125" bestFit="1" customWidth="1"/>
    <col min="12294" max="12294" width="9.109375" customWidth="1"/>
    <col min="12296" max="12296" width="5.44140625" customWidth="1"/>
    <col min="12297" max="12297" width="13.44140625" customWidth="1"/>
    <col min="12298" max="12298" width="5.6640625" customWidth="1"/>
    <col min="12299" max="12299" width="15.44140625" customWidth="1"/>
    <col min="12300" max="12300" width="4.44140625" bestFit="1" customWidth="1"/>
    <col min="12301" max="12302" width="12.44140625" customWidth="1"/>
    <col min="12548" max="12548" width="3.88671875" bestFit="1" customWidth="1"/>
    <col min="12549" max="12549" width="5.33203125" bestFit="1" customWidth="1"/>
    <col min="12550" max="12550" width="9.109375" customWidth="1"/>
    <col min="12552" max="12552" width="5.44140625" customWidth="1"/>
    <col min="12553" max="12553" width="13.44140625" customWidth="1"/>
    <col min="12554" max="12554" width="5.6640625" customWidth="1"/>
    <col min="12555" max="12555" width="15.44140625" customWidth="1"/>
    <col min="12556" max="12556" width="4.44140625" bestFit="1" customWidth="1"/>
    <col min="12557" max="12558" width="12.44140625" customWidth="1"/>
    <col min="12804" max="12804" width="3.88671875" bestFit="1" customWidth="1"/>
    <col min="12805" max="12805" width="5.33203125" bestFit="1" customWidth="1"/>
    <col min="12806" max="12806" width="9.109375" customWidth="1"/>
    <col min="12808" max="12808" width="5.44140625" customWidth="1"/>
    <col min="12809" max="12809" width="13.44140625" customWidth="1"/>
    <col min="12810" max="12810" width="5.6640625" customWidth="1"/>
    <col min="12811" max="12811" width="15.44140625" customWidth="1"/>
    <col min="12812" max="12812" width="4.44140625" bestFit="1" customWidth="1"/>
    <col min="12813" max="12814" width="12.44140625" customWidth="1"/>
    <col min="13060" max="13060" width="3.88671875" bestFit="1" customWidth="1"/>
    <col min="13061" max="13061" width="5.33203125" bestFit="1" customWidth="1"/>
    <col min="13062" max="13062" width="9.109375" customWidth="1"/>
    <col min="13064" max="13064" width="5.44140625" customWidth="1"/>
    <col min="13065" max="13065" width="13.44140625" customWidth="1"/>
    <col min="13066" max="13066" width="5.6640625" customWidth="1"/>
    <col min="13067" max="13067" width="15.44140625" customWidth="1"/>
    <col min="13068" max="13068" width="4.44140625" bestFit="1" customWidth="1"/>
    <col min="13069" max="13070" width="12.44140625" customWidth="1"/>
    <col min="13316" max="13316" width="3.88671875" bestFit="1" customWidth="1"/>
    <col min="13317" max="13317" width="5.33203125" bestFit="1" customWidth="1"/>
    <col min="13318" max="13318" width="9.109375" customWidth="1"/>
    <col min="13320" max="13320" width="5.44140625" customWidth="1"/>
    <col min="13321" max="13321" width="13.44140625" customWidth="1"/>
    <col min="13322" max="13322" width="5.6640625" customWidth="1"/>
    <col min="13323" max="13323" width="15.44140625" customWidth="1"/>
    <col min="13324" max="13324" width="4.44140625" bestFit="1" customWidth="1"/>
    <col min="13325" max="13326" width="12.44140625" customWidth="1"/>
    <col min="13572" max="13572" width="3.88671875" bestFit="1" customWidth="1"/>
    <col min="13573" max="13573" width="5.33203125" bestFit="1" customWidth="1"/>
    <col min="13574" max="13574" width="9.109375" customWidth="1"/>
    <col min="13576" max="13576" width="5.44140625" customWidth="1"/>
    <col min="13577" max="13577" width="13.44140625" customWidth="1"/>
    <col min="13578" max="13578" width="5.6640625" customWidth="1"/>
    <col min="13579" max="13579" width="15.44140625" customWidth="1"/>
    <col min="13580" max="13580" width="4.44140625" bestFit="1" customWidth="1"/>
    <col min="13581" max="13582" width="12.44140625" customWidth="1"/>
    <col min="13828" max="13828" width="3.88671875" bestFit="1" customWidth="1"/>
    <col min="13829" max="13829" width="5.33203125" bestFit="1" customWidth="1"/>
    <col min="13830" max="13830" width="9.109375" customWidth="1"/>
    <col min="13832" max="13832" width="5.44140625" customWidth="1"/>
    <col min="13833" max="13833" width="13.44140625" customWidth="1"/>
    <col min="13834" max="13834" width="5.6640625" customWidth="1"/>
    <col min="13835" max="13835" width="15.44140625" customWidth="1"/>
    <col min="13836" max="13836" width="4.44140625" bestFit="1" customWidth="1"/>
    <col min="13837" max="13838" width="12.44140625" customWidth="1"/>
    <col min="14084" max="14084" width="3.88671875" bestFit="1" customWidth="1"/>
    <col min="14085" max="14085" width="5.33203125" bestFit="1" customWidth="1"/>
    <col min="14086" max="14086" width="9.109375" customWidth="1"/>
    <col min="14088" max="14088" width="5.44140625" customWidth="1"/>
    <col min="14089" max="14089" width="13.44140625" customWidth="1"/>
    <col min="14090" max="14090" width="5.6640625" customWidth="1"/>
    <col min="14091" max="14091" width="15.44140625" customWidth="1"/>
    <col min="14092" max="14092" width="4.44140625" bestFit="1" customWidth="1"/>
    <col min="14093" max="14094" width="12.44140625" customWidth="1"/>
    <col min="14340" max="14340" width="3.88671875" bestFit="1" customWidth="1"/>
    <col min="14341" max="14341" width="5.33203125" bestFit="1" customWidth="1"/>
    <col min="14342" max="14342" width="9.109375" customWidth="1"/>
    <col min="14344" max="14344" width="5.44140625" customWidth="1"/>
    <col min="14345" max="14345" width="13.44140625" customWidth="1"/>
    <col min="14346" max="14346" width="5.6640625" customWidth="1"/>
    <col min="14347" max="14347" width="15.44140625" customWidth="1"/>
    <col min="14348" max="14348" width="4.44140625" bestFit="1" customWidth="1"/>
    <col min="14349" max="14350" width="12.44140625" customWidth="1"/>
    <col min="14596" max="14596" width="3.88671875" bestFit="1" customWidth="1"/>
    <col min="14597" max="14597" width="5.33203125" bestFit="1" customWidth="1"/>
    <col min="14598" max="14598" width="9.109375" customWidth="1"/>
    <col min="14600" max="14600" width="5.44140625" customWidth="1"/>
    <col min="14601" max="14601" width="13.44140625" customWidth="1"/>
    <col min="14602" max="14602" width="5.6640625" customWidth="1"/>
    <col min="14603" max="14603" width="15.44140625" customWidth="1"/>
    <col min="14604" max="14604" width="4.44140625" bestFit="1" customWidth="1"/>
    <col min="14605" max="14606" width="12.44140625" customWidth="1"/>
    <col min="14852" max="14852" width="3.88671875" bestFit="1" customWidth="1"/>
    <col min="14853" max="14853" width="5.33203125" bestFit="1" customWidth="1"/>
    <col min="14854" max="14854" width="9.109375" customWidth="1"/>
    <col min="14856" max="14856" width="5.44140625" customWidth="1"/>
    <col min="14857" max="14857" width="13.44140625" customWidth="1"/>
    <col min="14858" max="14858" width="5.6640625" customWidth="1"/>
    <col min="14859" max="14859" width="15.44140625" customWidth="1"/>
    <col min="14860" max="14860" width="4.44140625" bestFit="1" customWidth="1"/>
    <col min="14861" max="14862" width="12.44140625" customWidth="1"/>
    <col min="15108" max="15108" width="3.88671875" bestFit="1" customWidth="1"/>
    <col min="15109" max="15109" width="5.33203125" bestFit="1" customWidth="1"/>
    <col min="15110" max="15110" width="9.109375" customWidth="1"/>
    <col min="15112" max="15112" width="5.44140625" customWidth="1"/>
    <col min="15113" max="15113" width="13.44140625" customWidth="1"/>
    <col min="15114" max="15114" width="5.6640625" customWidth="1"/>
    <col min="15115" max="15115" width="15.44140625" customWidth="1"/>
    <col min="15116" max="15116" width="4.44140625" bestFit="1" customWidth="1"/>
    <col min="15117" max="15118" width="12.44140625" customWidth="1"/>
    <col min="15364" max="15364" width="3.88671875" bestFit="1" customWidth="1"/>
    <col min="15365" max="15365" width="5.33203125" bestFit="1" customWidth="1"/>
    <col min="15366" max="15366" width="9.109375" customWidth="1"/>
    <col min="15368" max="15368" width="5.44140625" customWidth="1"/>
    <col min="15369" max="15369" width="13.44140625" customWidth="1"/>
    <col min="15370" max="15370" width="5.6640625" customWidth="1"/>
    <col min="15371" max="15371" width="15.44140625" customWidth="1"/>
    <col min="15372" max="15372" width="4.44140625" bestFit="1" customWidth="1"/>
    <col min="15373" max="15374" width="12.44140625" customWidth="1"/>
    <col min="15620" max="15620" width="3.88671875" bestFit="1" customWidth="1"/>
    <col min="15621" max="15621" width="5.33203125" bestFit="1" customWidth="1"/>
    <col min="15622" max="15622" width="9.109375" customWidth="1"/>
    <col min="15624" max="15624" width="5.44140625" customWidth="1"/>
    <col min="15625" max="15625" width="13.44140625" customWidth="1"/>
    <col min="15626" max="15626" width="5.6640625" customWidth="1"/>
    <col min="15627" max="15627" width="15.44140625" customWidth="1"/>
    <col min="15628" max="15628" width="4.44140625" bestFit="1" customWidth="1"/>
    <col min="15629" max="15630" width="12.44140625" customWidth="1"/>
    <col min="15876" max="15876" width="3.88671875" bestFit="1" customWidth="1"/>
    <col min="15877" max="15877" width="5.33203125" bestFit="1" customWidth="1"/>
    <col min="15878" max="15878" width="9.109375" customWidth="1"/>
    <col min="15880" max="15880" width="5.44140625" customWidth="1"/>
    <col min="15881" max="15881" width="13.44140625" customWidth="1"/>
    <col min="15882" max="15882" width="5.6640625" customWidth="1"/>
    <col min="15883" max="15883" width="15.44140625" customWidth="1"/>
    <col min="15884" max="15884" width="4.44140625" bestFit="1" customWidth="1"/>
    <col min="15885" max="15886" width="12.44140625" customWidth="1"/>
    <col min="16132" max="16132" width="3.88671875" bestFit="1" customWidth="1"/>
    <col min="16133" max="16133" width="5.33203125" bestFit="1" customWidth="1"/>
    <col min="16134" max="16134" width="9.109375" customWidth="1"/>
    <col min="16136" max="16136" width="5.44140625" customWidth="1"/>
    <col min="16137" max="16137" width="13.44140625" customWidth="1"/>
    <col min="16138" max="16138" width="5.6640625" customWidth="1"/>
    <col min="16139" max="16139" width="15.44140625" customWidth="1"/>
    <col min="16140" max="16140" width="4.44140625" bestFit="1" customWidth="1"/>
    <col min="16141" max="16142" width="12.44140625" customWidth="1"/>
  </cols>
  <sheetData>
    <row r="1" spans="1:23" s="318" customFormat="1" ht="16.8" x14ac:dyDescent="0.3">
      <c r="A1" s="449" t="s">
        <v>4893</v>
      </c>
      <c r="B1" s="449"/>
      <c r="C1" s="449"/>
      <c r="D1" s="449"/>
      <c r="E1" s="449"/>
      <c r="F1" s="449"/>
      <c r="G1" s="378"/>
      <c r="H1" s="450" t="s">
        <v>4894</v>
      </c>
      <c r="I1" s="450"/>
      <c r="J1" s="450"/>
      <c r="K1" s="450"/>
      <c r="L1" s="450"/>
      <c r="M1" s="450"/>
      <c r="N1" s="450"/>
      <c r="O1" s="317"/>
      <c r="P1" s="317"/>
      <c r="Q1" s="317"/>
      <c r="R1" s="317"/>
      <c r="S1" s="317"/>
      <c r="T1" s="317"/>
      <c r="U1" s="317"/>
      <c r="V1" s="317"/>
      <c r="W1" s="317"/>
    </row>
    <row r="2" spans="1:23" s="318" customFormat="1" ht="16.8" x14ac:dyDescent="0.3">
      <c r="A2" s="451" t="s">
        <v>4895</v>
      </c>
      <c r="B2" s="451"/>
      <c r="C2" s="451"/>
      <c r="D2" s="451"/>
      <c r="E2" s="451"/>
      <c r="F2" s="451"/>
      <c r="G2" s="379"/>
      <c r="H2" s="450" t="s">
        <v>4896</v>
      </c>
      <c r="I2" s="450"/>
      <c r="J2" s="450"/>
      <c r="K2" s="450"/>
      <c r="L2" s="450"/>
      <c r="M2" s="450"/>
      <c r="N2" s="450"/>
      <c r="O2" s="317"/>
      <c r="P2" s="317"/>
      <c r="Q2" s="317"/>
      <c r="R2" s="317"/>
      <c r="S2" s="317"/>
      <c r="T2" s="317"/>
      <c r="U2" s="317"/>
      <c r="V2" s="317"/>
      <c r="W2" s="317"/>
    </row>
    <row r="3" spans="1:23" s="318" customFormat="1" ht="16.8" x14ac:dyDescent="0.3">
      <c r="A3" s="451" t="s">
        <v>4897</v>
      </c>
      <c r="B3" s="451"/>
      <c r="C3" s="451"/>
      <c r="D3" s="451"/>
      <c r="E3" s="451"/>
      <c r="F3" s="451"/>
      <c r="G3" s="379"/>
      <c r="H3" s="319"/>
      <c r="I3" s="320"/>
      <c r="J3" s="320"/>
      <c r="K3" s="320"/>
      <c r="L3" s="320"/>
      <c r="M3" s="321"/>
      <c r="N3" s="321"/>
      <c r="O3" s="321"/>
      <c r="P3" s="320"/>
      <c r="Q3" s="320"/>
      <c r="R3" s="320"/>
      <c r="S3" s="322"/>
      <c r="T3" s="320"/>
      <c r="U3" s="320"/>
      <c r="V3" s="323"/>
      <c r="W3" s="324"/>
    </row>
    <row r="4" spans="1:23" s="318" customFormat="1" ht="16.8" x14ac:dyDescent="0.3">
      <c r="A4" s="325"/>
      <c r="B4" s="325"/>
      <c r="C4" s="325"/>
      <c r="D4" s="178"/>
      <c r="E4" s="324"/>
      <c r="F4" s="324"/>
      <c r="G4" s="324"/>
      <c r="H4" s="326"/>
      <c r="I4" s="324"/>
      <c r="J4" s="324"/>
      <c r="K4" s="324"/>
      <c r="L4" s="324"/>
      <c r="M4" s="178"/>
      <c r="N4" s="178"/>
      <c r="O4" s="178"/>
      <c r="P4" s="324"/>
      <c r="Q4" s="324"/>
      <c r="R4" s="324"/>
      <c r="S4" s="327"/>
      <c r="T4" s="324"/>
      <c r="U4" s="324"/>
      <c r="V4" s="323"/>
      <c r="W4" s="324"/>
    </row>
    <row r="5" spans="1:23" s="318" customFormat="1" ht="17.399999999999999" customHeight="1" x14ac:dyDescent="0.3">
      <c r="A5" s="448" t="s">
        <v>4903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  <c r="L5" s="448"/>
      <c r="M5" s="448"/>
      <c r="N5" s="448"/>
      <c r="O5" s="328"/>
      <c r="P5" s="328"/>
      <c r="Q5" s="328"/>
      <c r="R5" s="328"/>
      <c r="S5" s="328"/>
      <c r="T5" s="328"/>
      <c r="U5" s="328"/>
      <c r="V5" s="328"/>
      <c r="W5" s="328"/>
    </row>
    <row r="6" spans="1:23" s="318" customFormat="1" ht="17.399999999999999" x14ac:dyDescent="0.3">
      <c r="A6" s="329"/>
      <c r="B6" s="329"/>
      <c r="C6" s="329"/>
      <c r="D6" s="329"/>
      <c r="E6" s="329"/>
      <c r="F6" s="329"/>
      <c r="G6" s="381"/>
      <c r="H6" s="329"/>
      <c r="I6" s="329"/>
      <c r="J6" s="381"/>
      <c r="K6" s="381"/>
      <c r="L6" s="381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</row>
    <row r="7" spans="1:23" s="331" customFormat="1" ht="31.2" customHeight="1" x14ac:dyDescent="0.25">
      <c r="A7" s="330" t="s">
        <v>4899</v>
      </c>
      <c r="B7" s="447" t="s">
        <v>1</v>
      </c>
      <c r="C7" s="447"/>
      <c r="D7" s="447" t="s">
        <v>4900</v>
      </c>
      <c r="E7" s="447"/>
      <c r="F7" s="458" t="s">
        <v>173</v>
      </c>
      <c r="G7" s="459"/>
      <c r="H7" s="460"/>
      <c r="I7" s="461" t="s">
        <v>2927</v>
      </c>
      <c r="J7" s="462"/>
      <c r="K7" s="462"/>
      <c r="L7" s="463"/>
      <c r="M7" s="330" t="s">
        <v>4901</v>
      </c>
      <c r="N7" s="330" t="s">
        <v>2954</v>
      </c>
    </row>
    <row r="8" spans="1:23" s="331" customFormat="1" ht="31.2" customHeight="1" x14ac:dyDescent="0.25">
      <c r="A8" s="380"/>
      <c r="B8" s="380"/>
      <c r="C8" s="380"/>
      <c r="D8" s="380" t="s">
        <v>5261</v>
      </c>
      <c r="E8" s="380" t="s">
        <v>5262</v>
      </c>
      <c r="F8" s="391" t="s">
        <v>5261</v>
      </c>
      <c r="G8" s="391" t="s">
        <v>5240</v>
      </c>
      <c r="H8" s="391" t="s">
        <v>5262</v>
      </c>
      <c r="I8" s="380" t="s">
        <v>5261</v>
      </c>
      <c r="J8" s="380" t="s">
        <v>5230</v>
      </c>
      <c r="K8" s="380" t="s">
        <v>5247</v>
      </c>
      <c r="L8" s="380" t="s">
        <v>5262</v>
      </c>
      <c r="M8" s="380"/>
      <c r="N8" s="380"/>
    </row>
    <row r="9" spans="1:23" s="335" customFormat="1" ht="15.6" x14ac:dyDescent="0.25">
      <c r="A9" s="332" t="s">
        <v>1028</v>
      </c>
      <c r="B9" s="333" t="s">
        <v>20</v>
      </c>
      <c r="C9" s="333">
        <v>79</v>
      </c>
      <c r="D9" s="333" t="s">
        <v>4902</v>
      </c>
      <c r="E9" s="333">
        <v>2</v>
      </c>
      <c r="F9" s="392" t="s">
        <v>4231</v>
      </c>
      <c r="G9" s="392"/>
      <c r="H9" s="392">
        <v>14</v>
      </c>
      <c r="I9" s="401" t="s">
        <v>4231</v>
      </c>
      <c r="J9" s="401"/>
      <c r="K9" s="401"/>
      <c r="L9" s="401">
        <v>7</v>
      </c>
      <c r="M9" s="334">
        <v>102</v>
      </c>
      <c r="N9" s="334"/>
    </row>
    <row r="10" spans="1:23" s="335" customFormat="1" ht="15.6" x14ac:dyDescent="0.25">
      <c r="A10" s="332" t="s">
        <v>1029</v>
      </c>
      <c r="B10" s="333" t="s">
        <v>54</v>
      </c>
      <c r="C10" s="333">
        <v>31</v>
      </c>
      <c r="D10" s="333" t="s">
        <v>4231</v>
      </c>
      <c r="E10" s="333">
        <v>81</v>
      </c>
      <c r="F10" s="392" t="s">
        <v>79</v>
      </c>
      <c r="G10" s="392"/>
      <c r="H10" s="392">
        <v>7</v>
      </c>
      <c r="I10" s="401" t="s">
        <v>3833</v>
      </c>
      <c r="J10" s="401"/>
      <c r="K10" s="401"/>
      <c r="L10" s="401">
        <v>18</v>
      </c>
      <c r="M10" s="334"/>
      <c r="N10" s="334"/>
    </row>
    <row r="11" spans="1:23" s="335" customFormat="1" ht="31.2" x14ac:dyDescent="0.25">
      <c r="A11" s="332" t="s">
        <v>1030</v>
      </c>
      <c r="B11" s="333"/>
      <c r="C11" s="333"/>
      <c r="D11" s="333" t="s">
        <v>79</v>
      </c>
      <c r="E11" s="333">
        <v>27</v>
      </c>
      <c r="F11" s="392" t="s">
        <v>1455</v>
      </c>
      <c r="G11" s="392" t="s">
        <v>5241</v>
      </c>
      <c r="H11" s="392">
        <v>21</v>
      </c>
      <c r="I11" s="402" t="s">
        <v>50</v>
      </c>
      <c r="J11" s="403" t="s">
        <v>5142</v>
      </c>
      <c r="K11" s="401"/>
      <c r="L11" s="401">
        <v>1</v>
      </c>
      <c r="M11" s="334"/>
      <c r="N11" s="334"/>
    </row>
    <row r="12" spans="1:23" s="335" customFormat="1" ht="31.2" x14ac:dyDescent="0.25">
      <c r="A12" s="332" t="s">
        <v>1031</v>
      </c>
      <c r="B12" s="333"/>
      <c r="C12" s="333"/>
      <c r="D12" s="333"/>
      <c r="E12" s="333"/>
      <c r="F12" s="392" t="s">
        <v>1321</v>
      </c>
      <c r="G12" s="392" t="s">
        <v>5241</v>
      </c>
      <c r="H12" s="392">
        <v>13</v>
      </c>
      <c r="I12" s="401" t="s">
        <v>5257</v>
      </c>
      <c r="J12" s="403" t="s">
        <v>5260</v>
      </c>
      <c r="K12" s="403"/>
      <c r="L12" s="401">
        <v>3</v>
      </c>
      <c r="M12" s="334"/>
      <c r="N12" s="334"/>
    </row>
    <row r="13" spans="1:23" s="335" customFormat="1" ht="31.2" x14ac:dyDescent="0.25">
      <c r="A13" s="332"/>
      <c r="B13" s="333"/>
      <c r="C13" s="333"/>
      <c r="D13" s="333"/>
      <c r="E13" s="333"/>
      <c r="F13" s="393" t="s">
        <v>5192</v>
      </c>
      <c r="G13" s="394" t="s">
        <v>5194</v>
      </c>
      <c r="H13" s="392">
        <v>1</v>
      </c>
      <c r="I13" s="464" t="s">
        <v>34</v>
      </c>
      <c r="J13" s="398" t="s">
        <v>5246</v>
      </c>
      <c r="K13" s="398" t="s">
        <v>5248</v>
      </c>
      <c r="L13" s="397">
        <v>3</v>
      </c>
      <c r="M13" s="334"/>
      <c r="N13" s="334"/>
    </row>
    <row r="14" spans="1:23" s="335" customFormat="1" ht="31.2" x14ac:dyDescent="0.25">
      <c r="A14" s="332" t="s">
        <v>1032</v>
      </c>
      <c r="B14" s="333"/>
      <c r="C14" s="333"/>
      <c r="D14" s="333"/>
      <c r="E14" s="333"/>
      <c r="F14" s="392" t="s">
        <v>5238</v>
      </c>
      <c r="G14" s="394" t="s">
        <v>5239</v>
      </c>
      <c r="H14" s="392">
        <v>1</v>
      </c>
      <c r="I14" s="465"/>
      <c r="J14" s="399" t="s">
        <v>5139</v>
      </c>
      <c r="K14" s="397" t="s">
        <v>5249</v>
      </c>
      <c r="L14" s="397">
        <v>4</v>
      </c>
      <c r="M14" s="334"/>
      <c r="N14" s="334"/>
    </row>
    <row r="15" spans="1:23" s="335" customFormat="1" ht="31.2" x14ac:dyDescent="0.25">
      <c r="A15" s="332"/>
      <c r="B15" s="333"/>
      <c r="C15" s="333"/>
      <c r="D15" s="333"/>
      <c r="E15" s="333"/>
      <c r="F15" s="455" t="s">
        <v>2870</v>
      </c>
      <c r="G15" s="395" t="s">
        <v>5195</v>
      </c>
      <c r="H15" s="392">
        <v>4</v>
      </c>
      <c r="I15" s="465"/>
      <c r="J15" s="403" t="s">
        <v>5142</v>
      </c>
      <c r="K15" s="401" t="s">
        <v>5250</v>
      </c>
      <c r="L15" s="401">
        <v>4</v>
      </c>
      <c r="M15" s="334"/>
      <c r="N15" s="334"/>
    </row>
    <row r="16" spans="1:23" s="335" customFormat="1" ht="46.8" x14ac:dyDescent="0.25">
      <c r="A16" s="332"/>
      <c r="B16" s="333"/>
      <c r="C16" s="333"/>
      <c r="D16" s="333"/>
      <c r="E16" s="333"/>
      <c r="F16" s="456"/>
      <c r="G16" s="395" t="s">
        <v>5185</v>
      </c>
      <c r="H16" s="392">
        <v>1</v>
      </c>
      <c r="I16" s="465"/>
      <c r="J16" s="398" t="s">
        <v>5145</v>
      </c>
      <c r="K16" s="397" t="s">
        <v>5252</v>
      </c>
      <c r="L16" s="397">
        <v>5</v>
      </c>
      <c r="M16" s="334"/>
      <c r="N16" s="334"/>
    </row>
    <row r="17" spans="1:14" s="335" customFormat="1" ht="78" x14ac:dyDescent="0.25">
      <c r="A17" s="332"/>
      <c r="B17" s="333"/>
      <c r="C17" s="333"/>
      <c r="D17" s="333"/>
      <c r="E17" s="333"/>
      <c r="F17" s="456"/>
      <c r="G17" s="396" t="s">
        <v>5215</v>
      </c>
      <c r="H17" s="392">
        <v>1</v>
      </c>
      <c r="I17" s="465"/>
      <c r="J17" s="400" t="s">
        <v>5138</v>
      </c>
      <c r="K17" s="397" t="s">
        <v>5251</v>
      </c>
      <c r="L17" s="397">
        <v>9</v>
      </c>
      <c r="M17" s="334"/>
      <c r="N17" s="334"/>
    </row>
    <row r="18" spans="1:14" s="335" customFormat="1" ht="46.8" x14ac:dyDescent="0.25">
      <c r="A18" s="332"/>
      <c r="B18" s="333"/>
      <c r="C18" s="333"/>
      <c r="D18" s="333"/>
      <c r="E18" s="333"/>
      <c r="F18" s="456"/>
      <c r="G18" s="395" t="s">
        <v>5199</v>
      </c>
      <c r="H18" s="392">
        <v>3</v>
      </c>
      <c r="I18" s="465"/>
      <c r="J18" s="403" t="s">
        <v>5148</v>
      </c>
      <c r="K18" s="401" t="s">
        <v>5253</v>
      </c>
      <c r="L18" s="401">
        <v>5</v>
      </c>
      <c r="M18" s="334"/>
      <c r="N18" s="334"/>
    </row>
    <row r="19" spans="1:14" s="335" customFormat="1" ht="15.6" x14ac:dyDescent="0.25">
      <c r="A19" s="332"/>
      <c r="B19" s="333"/>
      <c r="C19" s="333"/>
      <c r="D19" s="333"/>
      <c r="E19" s="333"/>
      <c r="F19" s="456"/>
      <c r="G19" s="394" t="s">
        <v>5212</v>
      </c>
      <c r="H19" s="392">
        <v>5</v>
      </c>
      <c r="I19" s="465"/>
      <c r="J19" s="403" t="s">
        <v>5144</v>
      </c>
      <c r="K19" s="403" t="s">
        <v>5248</v>
      </c>
      <c r="L19" s="401">
        <v>4</v>
      </c>
      <c r="M19" s="334"/>
      <c r="N19" s="334"/>
    </row>
    <row r="20" spans="1:14" s="335" customFormat="1" ht="46.8" x14ac:dyDescent="0.25">
      <c r="A20" s="332"/>
      <c r="B20" s="333"/>
      <c r="C20" s="333"/>
      <c r="D20" s="333"/>
      <c r="E20" s="333"/>
      <c r="F20" s="456"/>
      <c r="G20" s="394" t="s">
        <v>5232</v>
      </c>
      <c r="H20" s="392">
        <v>2</v>
      </c>
      <c r="I20" s="465"/>
      <c r="J20" s="398" t="s">
        <v>5149</v>
      </c>
      <c r="K20" s="398" t="s">
        <v>5254</v>
      </c>
      <c r="L20" s="397">
        <v>1</v>
      </c>
      <c r="M20" s="334"/>
      <c r="N20" s="334"/>
    </row>
    <row r="21" spans="1:14" s="335" customFormat="1" ht="31.2" x14ac:dyDescent="0.25">
      <c r="A21" s="332"/>
      <c r="B21" s="333"/>
      <c r="C21" s="333"/>
      <c r="D21" s="333"/>
      <c r="E21" s="333"/>
      <c r="F21" s="457"/>
      <c r="G21" s="394" t="s">
        <v>5231</v>
      </c>
      <c r="H21" s="392">
        <v>36</v>
      </c>
      <c r="I21" s="465"/>
      <c r="J21" s="399" t="s">
        <v>5143</v>
      </c>
      <c r="K21" s="397" t="s">
        <v>5255</v>
      </c>
      <c r="L21" s="397">
        <v>2</v>
      </c>
      <c r="M21" s="334"/>
      <c r="N21" s="334"/>
    </row>
    <row r="22" spans="1:14" s="335" customFormat="1" ht="15.6" x14ac:dyDescent="0.25">
      <c r="A22" s="332"/>
      <c r="B22" s="333"/>
      <c r="C22" s="333"/>
      <c r="D22" s="333"/>
      <c r="E22" s="333"/>
      <c r="F22" s="390"/>
      <c r="G22" s="390"/>
      <c r="H22" s="334"/>
      <c r="I22" s="466"/>
      <c r="J22" s="397" t="s">
        <v>5256</v>
      </c>
      <c r="K22" s="398" t="s">
        <v>5263</v>
      </c>
      <c r="L22" s="397">
        <v>1</v>
      </c>
      <c r="M22" s="334"/>
      <c r="N22" s="334"/>
    </row>
    <row r="23" spans="1:14" s="335" customFormat="1" ht="15.6" x14ac:dyDescent="0.25">
      <c r="A23" s="332"/>
      <c r="B23" s="333"/>
      <c r="C23" s="333"/>
      <c r="D23" s="333"/>
      <c r="E23" s="333"/>
      <c r="F23" s="334"/>
      <c r="G23" s="334"/>
      <c r="H23" s="334"/>
      <c r="I23" s="397" t="s">
        <v>47</v>
      </c>
      <c r="J23" s="397"/>
      <c r="K23" s="397"/>
      <c r="L23" s="397">
        <v>1</v>
      </c>
      <c r="M23" s="334"/>
      <c r="N23" s="334"/>
    </row>
    <row r="24" spans="1:14" s="335" customFormat="1" ht="15.6" x14ac:dyDescent="0.25">
      <c r="A24" s="332"/>
      <c r="B24" s="333"/>
      <c r="C24" s="333"/>
      <c r="D24" s="333"/>
      <c r="E24" s="333"/>
      <c r="F24" s="390"/>
      <c r="G24" s="390"/>
      <c r="H24" s="334"/>
      <c r="I24" s="334" t="s">
        <v>1321</v>
      </c>
      <c r="J24" s="334"/>
      <c r="K24" s="334"/>
      <c r="L24" s="334">
        <v>19</v>
      </c>
      <c r="M24" s="334"/>
      <c r="N24" s="334"/>
    </row>
    <row r="25" spans="1:14" s="335" customFormat="1" ht="15.6" x14ac:dyDescent="0.25">
      <c r="A25" s="332"/>
      <c r="B25" s="333"/>
      <c r="C25" s="333"/>
      <c r="D25" s="333"/>
      <c r="E25" s="333"/>
      <c r="F25" s="390"/>
      <c r="G25" s="390"/>
      <c r="H25" s="334"/>
      <c r="I25" s="334" t="s">
        <v>2816</v>
      </c>
      <c r="J25" s="334"/>
      <c r="K25" s="334"/>
      <c r="L25" s="334">
        <v>10</v>
      </c>
      <c r="M25" s="334"/>
      <c r="N25" s="334"/>
    </row>
    <row r="26" spans="1:14" s="335" customFormat="1" ht="46.8" x14ac:dyDescent="0.25">
      <c r="A26" s="332"/>
      <c r="B26" s="333"/>
      <c r="C26" s="333"/>
      <c r="D26" s="333"/>
      <c r="E26" s="333"/>
      <c r="F26" s="390"/>
      <c r="G26" s="390"/>
      <c r="H26" s="334"/>
      <c r="I26" s="397" t="s">
        <v>5264</v>
      </c>
      <c r="J26" s="334"/>
      <c r="K26" s="334"/>
      <c r="L26" s="334">
        <v>9</v>
      </c>
      <c r="M26" s="334"/>
      <c r="N26" s="334"/>
    </row>
    <row r="27" spans="1:14" s="335" customFormat="1" ht="31.2" x14ac:dyDescent="0.25">
      <c r="A27" s="332"/>
      <c r="B27" s="333"/>
      <c r="C27" s="333"/>
      <c r="D27" s="333"/>
      <c r="E27" s="333"/>
      <c r="F27" s="390"/>
      <c r="G27" s="390"/>
      <c r="H27" s="334"/>
      <c r="I27" s="397" t="s">
        <v>5265</v>
      </c>
      <c r="J27" s="334"/>
      <c r="K27" s="334"/>
      <c r="L27" s="334">
        <v>1</v>
      </c>
      <c r="M27" s="334"/>
      <c r="N27" s="334"/>
    </row>
    <row r="28" spans="1:14" s="335" customFormat="1" ht="15.6" x14ac:dyDescent="0.25">
      <c r="A28" s="332"/>
      <c r="B28" s="333"/>
      <c r="C28" s="333"/>
      <c r="D28" s="333"/>
      <c r="E28" s="333"/>
      <c r="F28" s="390"/>
      <c r="G28" s="390"/>
      <c r="H28" s="334"/>
      <c r="I28" s="334"/>
      <c r="J28" s="334"/>
      <c r="K28" s="334"/>
      <c r="L28" s="334"/>
      <c r="M28" s="334"/>
      <c r="N28" s="334"/>
    </row>
    <row r="29" spans="1:14" s="335" customFormat="1" ht="15.6" x14ac:dyDescent="0.25">
      <c r="A29" s="332"/>
      <c r="B29" s="333"/>
      <c r="C29" s="333"/>
      <c r="D29" s="333"/>
      <c r="E29" s="333"/>
      <c r="F29" s="390"/>
      <c r="G29" s="390"/>
      <c r="H29" s="334"/>
      <c r="I29" s="334"/>
      <c r="J29" s="334"/>
      <c r="K29" s="334"/>
      <c r="L29" s="334"/>
      <c r="M29" s="334"/>
      <c r="N29" s="334"/>
    </row>
    <row r="30" spans="1:14" s="335" customFormat="1" ht="15.6" x14ac:dyDescent="0.25">
      <c r="A30" s="332"/>
      <c r="B30" s="333"/>
      <c r="C30" s="333"/>
      <c r="D30" s="333"/>
      <c r="E30" s="333"/>
      <c r="F30" s="390"/>
      <c r="G30" s="390"/>
      <c r="H30" s="334"/>
      <c r="I30" s="334"/>
      <c r="J30" s="334"/>
      <c r="K30" s="334"/>
      <c r="L30" s="334"/>
      <c r="M30" s="334"/>
      <c r="N30" s="334"/>
    </row>
    <row r="31" spans="1:14" s="335" customFormat="1" ht="15.6" x14ac:dyDescent="0.25">
      <c r="A31" s="332"/>
      <c r="B31" s="333"/>
      <c r="C31" s="333"/>
      <c r="D31" s="333"/>
      <c r="E31" s="333"/>
      <c r="F31" s="390"/>
      <c r="G31" s="390"/>
      <c r="H31" s="334"/>
      <c r="I31" s="334"/>
      <c r="J31" s="334"/>
      <c r="K31" s="334"/>
      <c r="L31" s="334"/>
      <c r="M31" s="334"/>
      <c r="N31" s="334"/>
    </row>
    <row r="32" spans="1:14" s="335" customFormat="1" ht="15.6" x14ac:dyDescent="0.25">
      <c r="A32" s="332"/>
      <c r="B32" s="333"/>
      <c r="C32" s="333"/>
      <c r="D32" s="333"/>
      <c r="E32" s="333"/>
      <c r="F32" s="390"/>
      <c r="G32" s="390"/>
      <c r="H32" s="334"/>
      <c r="I32" s="334"/>
      <c r="J32" s="334"/>
      <c r="K32" s="334"/>
      <c r="L32" s="334"/>
      <c r="M32" s="334"/>
      <c r="N32" s="334"/>
    </row>
    <row r="33" spans="1:117" s="335" customFormat="1" ht="15.6" x14ac:dyDescent="0.25">
      <c r="A33" s="332"/>
      <c r="B33" s="333"/>
      <c r="C33" s="333"/>
      <c r="D33" s="333"/>
      <c r="E33" s="333"/>
      <c r="F33" s="390"/>
      <c r="G33" s="390"/>
      <c r="H33" s="334"/>
      <c r="I33" s="334"/>
      <c r="J33" s="334"/>
      <c r="K33" s="334"/>
      <c r="L33" s="334"/>
      <c r="M33" s="334"/>
      <c r="N33" s="334"/>
    </row>
    <row r="34" spans="1:117" s="335" customFormat="1" ht="15.6" x14ac:dyDescent="0.25">
      <c r="A34" s="332"/>
      <c r="B34" s="333"/>
      <c r="C34" s="333"/>
      <c r="D34" s="333"/>
      <c r="E34" s="333"/>
      <c r="F34" s="390"/>
      <c r="G34" s="390"/>
      <c r="H34" s="334"/>
      <c r="I34" s="334"/>
      <c r="J34" s="334"/>
      <c r="K34" s="334"/>
      <c r="L34" s="334"/>
      <c r="M34" s="334"/>
      <c r="N34" s="334"/>
    </row>
    <row r="35" spans="1:117" s="335" customFormat="1" ht="15.6" x14ac:dyDescent="0.25">
      <c r="A35" s="332"/>
      <c r="B35" s="333"/>
      <c r="C35" s="333"/>
      <c r="D35" s="333"/>
      <c r="E35" s="333"/>
      <c r="F35" s="390"/>
      <c r="G35" s="390"/>
      <c r="H35" s="334"/>
      <c r="I35" s="334"/>
      <c r="J35" s="334"/>
      <c r="K35" s="334"/>
      <c r="L35" s="334"/>
      <c r="M35" s="334"/>
      <c r="N35" s="334"/>
    </row>
    <row r="36" spans="1:117" s="335" customFormat="1" ht="15.6" x14ac:dyDescent="0.25">
      <c r="A36" s="332"/>
      <c r="B36" s="333"/>
      <c r="C36" s="333"/>
      <c r="D36" s="333"/>
      <c r="E36" s="333"/>
      <c r="F36" s="390"/>
      <c r="G36" s="390"/>
      <c r="H36" s="334"/>
      <c r="I36" s="334"/>
      <c r="J36" s="334"/>
      <c r="K36" s="334"/>
      <c r="L36" s="334"/>
      <c r="M36" s="334"/>
      <c r="N36" s="334"/>
    </row>
    <row r="37" spans="1:117" s="335" customFormat="1" ht="15.6" x14ac:dyDescent="0.25">
      <c r="A37" s="332"/>
      <c r="B37" s="333"/>
      <c r="C37" s="333"/>
      <c r="D37" s="333"/>
      <c r="E37" s="333"/>
      <c r="F37" s="390"/>
      <c r="G37" s="390"/>
      <c r="H37" s="334"/>
      <c r="I37" s="334"/>
      <c r="J37" s="334"/>
      <c r="K37" s="334"/>
      <c r="L37" s="334"/>
      <c r="M37" s="334"/>
      <c r="N37" s="334"/>
    </row>
    <row r="38" spans="1:117" s="335" customFormat="1" ht="15.6" x14ac:dyDescent="0.25">
      <c r="A38" s="332"/>
      <c r="B38" s="333"/>
      <c r="C38" s="333"/>
      <c r="D38" s="333"/>
      <c r="E38" s="333"/>
      <c r="F38" s="390"/>
      <c r="G38" s="390"/>
      <c r="H38" s="334"/>
      <c r="I38" s="334"/>
      <c r="J38" s="334"/>
      <c r="K38" s="334"/>
      <c r="L38" s="334"/>
      <c r="M38" s="334"/>
      <c r="N38" s="334"/>
    </row>
    <row r="39" spans="1:117" s="335" customFormat="1" ht="15.6" x14ac:dyDescent="0.25">
      <c r="A39" s="332"/>
      <c r="B39" s="333"/>
      <c r="C39" s="333"/>
      <c r="D39" s="333"/>
      <c r="E39" s="333"/>
      <c r="F39" s="390"/>
      <c r="G39" s="390"/>
      <c r="H39" s="334"/>
      <c r="I39" s="334"/>
      <c r="J39" s="334"/>
      <c r="K39" s="334"/>
      <c r="L39" s="334"/>
      <c r="M39" s="334"/>
      <c r="N39" s="334"/>
    </row>
    <row r="40" spans="1:117" s="335" customFormat="1" ht="15.6" x14ac:dyDescent="0.25">
      <c r="A40" s="332"/>
      <c r="B40" s="333"/>
      <c r="C40" s="333"/>
      <c r="D40" s="333"/>
      <c r="E40" s="333"/>
      <c r="F40" s="390"/>
      <c r="G40" s="390"/>
      <c r="H40" s="334"/>
      <c r="I40" s="334"/>
      <c r="J40" s="334"/>
      <c r="K40" s="334"/>
      <c r="L40" s="334"/>
      <c r="M40" s="334"/>
      <c r="N40" s="334"/>
    </row>
    <row r="41" spans="1:117" s="335" customFormat="1" ht="15.6" x14ac:dyDescent="0.25">
      <c r="A41" s="332"/>
      <c r="B41" s="333"/>
      <c r="C41" s="333"/>
      <c r="D41" s="333"/>
      <c r="E41" s="333"/>
      <c r="F41" s="390"/>
      <c r="G41" s="390"/>
      <c r="H41" s="334"/>
      <c r="I41" s="334"/>
      <c r="J41" s="334"/>
      <c r="K41" s="334"/>
      <c r="L41" s="334"/>
      <c r="M41" s="334"/>
      <c r="N41" s="334"/>
    </row>
    <row r="42" spans="1:117" s="335" customFormat="1" ht="15.6" x14ac:dyDescent="0.25">
      <c r="A42" s="332"/>
      <c r="B42" s="333"/>
      <c r="C42" s="333"/>
      <c r="D42" s="333"/>
      <c r="E42" s="333"/>
      <c r="F42" s="390"/>
      <c r="G42" s="390"/>
      <c r="H42" s="334"/>
      <c r="I42" s="334"/>
      <c r="J42" s="334"/>
      <c r="K42" s="334"/>
      <c r="L42" s="334"/>
      <c r="M42" s="334"/>
      <c r="N42" s="334"/>
    </row>
    <row r="43" spans="1:117" s="335" customFormat="1" ht="15.6" x14ac:dyDescent="0.25">
      <c r="A43" s="336"/>
      <c r="B43" s="336"/>
      <c r="C43" s="336">
        <f>SUM(C9:C14)</f>
        <v>110</v>
      </c>
      <c r="D43" s="336"/>
      <c r="E43" s="336">
        <f>SUM(E9:E14)</f>
        <v>110</v>
      </c>
      <c r="F43" s="336"/>
      <c r="G43" s="336"/>
      <c r="H43" s="336">
        <f>SUM(H9:H21)</f>
        <v>109</v>
      </c>
      <c r="I43" s="336"/>
      <c r="J43" s="336"/>
      <c r="K43" s="336"/>
      <c r="L43" s="336">
        <f>SUM(L9:L40)</f>
        <v>107</v>
      </c>
      <c r="M43" s="336">
        <f>SUM(M9:M14)</f>
        <v>102</v>
      </c>
      <c r="N43" s="336"/>
    </row>
    <row r="44" spans="1:117" s="337" customFormat="1" ht="15.6" x14ac:dyDescent="0.3"/>
    <row r="45" spans="1:117" s="229" customFormat="1" ht="39.6" customHeight="1" x14ac:dyDescent="0.35">
      <c r="A45" s="223"/>
      <c r="B45" s="418" t="s">
        <v>4461</v>
      </c>
      <c r="C45" s="418"/>
      <c r="D45" s="418"/>
      <c r="E45" s="418"/>
      <c r="F45" s="350"/>
      <c r="G45" s="350"/>
      <c r="H45" s="350"/>
      <c r="I45" s="416" t="s">
        <v>3974</v>
      </c>
      <c r="J45" s="416"/>
      <c r="K45" s="416"/>
      <c r="L45" s="416"/>
      <c r="M45" s="416"/>
      <c r="N45" s="416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0"/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  <c r="AO45" s="350"/>
      <c r="AP45" s="350"/>
      <c r="AQ45" s="350"/>
      <c r="AR45" s="350"/>
      <c r="AS45" s="350"/>
      <c r="AT45" s="350"/>
      <c r="AU45" s="350"/>
      <c r="AV45" s="350"/>
      <c r="AW45" s="350"/>
      <c r="AX45" s="350"/>
      <c r="AY45" s="231"/>
      <c r="AZ45" s="231"/>
      <c r="BA45" s="231"/>
      <c r="BB45" s="231"/>
      <c r="BC45" s="231"/>
      <c r="BD45" s="231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  <c r="BS45" s="349"/>
      <c r="BT45" s="349"/>
      <c r="BU45" s="349"/>
      <c r="BV45" s="349"/>
      <c r="BW45" s="349"/>
      <c r="BX45" s="349"/>
      <c r="BY45" s="349"/>
      <c r="BZ45" s="349"/>
      <c r="CA45" s="349"/>
      <c r="CB45" s="349"/>
      <c r="CC45" s="349"/>
      <c r="CD45" s="349"/>
      <c r="CE45" s="349"/>
      <c r="CF45" s="349"/>
      <c r="CG45" s="349"/>
      <c r="CH45" s="349"/>
      <c r="CI45" s="349"/>
      <c r="CJ45" s="349"/>
      <c r="CK45" s="349"/>
      <c r="CL45" s="349"/>
      <c r="CM45" s="349"/>
      <c r="CN45" s="349"/>
      <c r="CO45" s="349"/>
      <c r="CP45" s="349"/>
      <c r="CQ45" s="349"/>
      <c r="CR45" s="349"/>
      <c r="CS45" s="349"/>
      <c r="CT45" s="349"/>
      <c r="CU45" s="349"/>
      <c r="CV45" s="349"/>
      <c r="CW45" s="349"/>
      <c r="CX45" s="349"/>
      <c r="CY45" s="349"/>
      <c r="CZ45" s="349"/>
      <c r="DA45" s="349"/>
      <c r="DB45" s="349"/>
      <c r="DC45" s="349"/>
      <c r="DD45" s="349"/>
      <c r="DE45" s="349"/>
      <c r="DF45" s="349"/>
      <c r="DG45" s="349"/>
      <c r="DH45" s="344"/>
      <c r="DI45" s="344"/>
      <c r="DJ45" s="344"/>
      <c r="DK45" s="344"/>
      <c r="DL45" s="344"/>
      <c r="DM45" s="344"/>
    </row>
    <row r="46" spans="1:117" s="110" customFormat="1" ht="15.6" x14ac:dyDescent="0.3">
      <c r="A46" s="216"/>
      <c r="C46" s="216"/>
      <c r="D46" s="216"/>
      <c r="E46" s="216"/>
      <c r="F46" s="216"/>
      <c r="G46" s="216"/>
      <c r="AB46" s="217"/>
      <c r="AM46" s="216"/>
      <c r="AO46" s="216"/>
      <c r="BV46" s="100"/>
      <c r="BW46" s="100"/>
      <c r="BZ46" s="216"/>
    </row>
    <row r="47" spans="1:117" s="110" customFormat="1" ht="15.6" x14ac:dyDescent="0.3">
      <c r="A47" s="216"/>
      <c r="C47" s="216"/>
      <c r="D47" s="216"/>
      <c r="E47" s="216"/>
      <c r="F47" s="216"/>
      <c r="G47" s="216"/>
      <c r="AB47" s="217"/>
      <c r="AM47" s="216"/>
      <c r="AO47" s="216"/>
      <c r="BV47" s="100"/>
      <c r="BW47" s="100"/>
      <c r="BZ47" s="216"/>
    </row>
    <row r="48" spans="1:117" s="110" customFormat="1" ht="15.6" x14ac:dyDescent="0.3">
      <c r="A48" s="216"/>
      <c r="C48" s="216"/>
      <c r="D48" s="216"/>
      <c r="E48" s="216"/>
      <c r="F48" s="216"/>
      <c r="G48" s="216"/>
      <c r="AB48" s="217"/>
      <c r="AM48" s="216"/>
      <c r="AO48" s="216"/>
      <c r="BV48" s="100"/>
      <c r="BW48" s="100"/>
      <c r="BZ48" s="216"/>
    </row>
    <row r="49" spans="1:117" s="110" customFormat="1" ht="15.6" x14ac:dyDescent="0.3">
      <c r="A49" s="216"/>
      <c r="C49" s="216"/>
      <c r="D49" s="216"/>
      <c r="E49" s="216"/>
      <c r="F49" s="216"/>
      <c r="G49" s="216"/>
      <c r="AB49" s="217"/>
      <c r="AM49" s="216"/>
      <c r="AO49" s="216"/>
      <c r="BV49" s="100"/>
      <c r="BW49" s="100"/>
      <c r="BZ49" s="216"/>
    </row>
    <row r="50" spans="1:117" s="110" customFormat="1" ht="15.6" x14ac:dyDescent="0.3">
      <c r="A50" s="216"/>
      <c r="B50" s="419" t="s">
        <v>106</v>
      </c>
      <c r="C50" s="419"/>
      <c r="D50" s="419"/>
      <c r="E50" s="419"/>
      <c r="F50" s="218"/>
      <c r="G50" s="218"/>
      <c r="H50" s="218"/>
      <c r="I50" s="419" t="s">
        <v>19</v>
      </c>
      <c r="J50" s="419"/>
      <c r="K50" s="419"/>
      <c r="L50" s="419"/>
      <c r="M50" s="419"/>
      <c r="N50" s="419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8"/>
      <c r="BU50" s="218"/>
      <c r="BV50" s="218"/>
      <c r="BW50" s="218"/>
      <c r="BX50" s="218"/>
      <c r="BY50" s="218"/>
      <c r="BZ50" s="218"/>
      <c r="CA50" s="218"/>
      <c r="CB50" s="218"/>
      <c r="CC50" s="218"/>
      <c r="CD50" s="218"/>
      <c r="CE50" s="218"/>
      <c r="CF50" s="218"/>
      <c r="CG50" s="218"/>
      <c r="CH50" s="218"/>
      <c r="CI50" s="218"/>
      <c r="CJ50" s="218"/>
      <c r="CK50" s="218"/>
      <c r="CL50" s="218"/>
      <c r="CM50" s="218"/>
      <c r="CN50" s="218"/>
      <c r="CO50" s="218"/>
      <c r="CP50" s="218"/>
      <c r="CQ50" s="218"/>
      <c r="CR50" s="218"/>
      <c r="CS50" s="218"/>
      <c r="CT50" s="218"/>
      <c r="CU50" s="218"/>
      <c r="CV50" s="218"/>
      <c r="CW50" s="218"/>
      <c r="CX50" s="218"/>
      <c r="CY50" s="218"/>
      <c r="CZ50" s="218"/>
      <c r="DA50" s="218"/>
      <c r="DB50" s="218"/>
      <c r="DC50" s="218"/>
      <c r="DD50" s="218"/>
      <c r="DE50" s="218"/>
      <c r="DF50" s="218"/>
      <c r="DG50" s="218"/>
      <c r="DH50" s="346"/>
      <c r="DI50" s="346"/>
      <c r="DJ50" s="346"/>
      <c r="DK50" s="346"/>
      <c r="DL50" s="346"/>
      <c r="DM50" s="346"/>
    </row>
  </sheetData>
  <mergeCells count="16">
    <mergeCell ref="A5:N5"/>
    <mergeCell ref="A1:F1"/>
    <mergeCell ref="H1:N1"/>
    <mergeCell ref="A2:F2"/>
    <mergeCell ref="H2:N2"/>
    <mergeCell ref="A3:F3"/>
    <mergeCell ref="B45:E45"/>
    <mergeCell ref="I45:N45"/>
    <mergeCell ref="B50:E50"/>
    <mergeCell ref="I50:N50"/>
    <mergeCell ref="B7:C7"/>
    <mergeCell ref="D7:E7"/>
    <mergeCell ref="F15:F21"/>
    <mergeCell ref="F7:H7"/>
    <mergeCell ref="I7:L7"/>
    <mergeCell ref="I13:I22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43"/>
  <sheetViews>
    <sheetView topLeftCell="A41" workbookViewId="0">
      <selection activeCell="B3" sqref="B3:B65"/>
    </sheetView>
  </sheetViews>
  <sheetFormatPr defaultRowHeight="13.2" x14ac:dyDescent="0.25"/>
  <cols>
    <col min="1" max="1" width="5.21875" customWidth="1"/>
    <col min="2" max="2" width="25.33203125" customWidth="1"/>
    <col min="3" max="3" width="15.109375" customWidth="1"/>
    <col min="4" max="4" width="15.5546875" customWidth="1"/>
    <col min="7" max="7" width="29.109375" customWidth="1"/>
    <col min="8" max="8" width="24" customWidth="1"/>
  </cols>
  <sheetData>
    <row r="1" spans="2:8" x14ac:dyDescent="0.25">
      <c r="B1" s="467" t="s">
        <v>5267</v>
      </c>
      <c r="C1" s="467"/>
      <c r="G1" s="467" t="s">
        <v>5268</v>
      </c>
      <c r="H1" s="467"/>
    </row>
    <row r="2" spans="2:8" ht="15.6" x14ac:dyDescent="0.25">
      <c r="B2" s="3"/>
      <c r="C2" s="4"/>
      <c r="D2" s="313"/>
      <c r="G2" s="3" t="s">
        <v>121</v>
      </c>
      <c r="H2" s="4" t="s">
        <v>122</v>
      </c>
    </row>
    <row r="3" spans="2:8" ht="15.6" x14ac:dyDescent="0.25">
      <c r="B3" s="3" t="s">
        <v>718</v>
      </c>
      <c r="C3" s="4" t="s">
        <v>719</v>
      </c>
      <c r="D3" s="313" t="s">
        <v>34</v>
      </c>
      <c r="G3" s="3" t="s">
        <v>735</v>
      </c>
      <c r="H3" s="4" t="s">
        <v>736</v>
      </c>
    </row>
    <row r="4" spans="2:8" ht="15.6" x14ac:dyDescent="0.25">
      <c r="B4" s="3" t="s">
        <v>305</v>
      </c>
      <c r="C4" s="4" t="s">
        <v>306</v>
      </c>
      <c r="D4" s="313" t="s">
        <v>34</v>
      </c>
      <c r="G4" s="3" t="s">
        <v>319</v>
      </c>
      <c r="H4" s="4" t="s">
        <v>320</v>
      </c>
    </row>
    <row r="5" spans="2:8" ht="15.6" x14ac:dyDescent="0.25">
      <c r="B5" s="3" t="s">
        <v>552</v>
      </c>
      <c r="C5" s="4" t="s">
        <v>553</v>
      </c>
      <c r="D5" s="313" t="s">
        <v>34</v>
      </c>
      <c r="G5" s="125" t="s">
        <v>720</v>
      </c>
      <c r="H5" s="115" t="s">
        <v>721</v>
      </c>
    </row>
    <row r="6" spans="2:8" ht="15.6" x14ac:dyDescent="0.25">
      <c r="B6" s="3" t="s">
        <v>652</v>
      </c>
      <c r="C6" s="4" t="s">
        <v>653</v>
      </c>
      <c r="D6" s="313" t="s">
        <v>34</v>
      </c>
      <c r="G6" s="3" t="s">
        <v>684</v>
      </c>
      <c r="H6" s="4" t="s">
        <v>685</v>
      </c>
    </row>
    <row r="7" spans="2:8" ht="15.6" x14ac:dyDescent="0.25">
      <c r="B7" s="3" t="s">
        <v>648</v>
      </c>
      <c r="C7" s="4" t="s">
        <v>649</v>
      </c>
      <c r="D7" s="313" t="s">
        <v>34</v>
      </c>
      <c r="G7" s="3" t="s">
        <v>637</v>
      </c>
      <c r="H7" s="4" t="s">
        <v>638</v>
      </c>
    </row>
    <row r="8" spans="2:8" ht="15.6" x14ac:dyDescent="0.25">
      <c r="B8" s="3" t="s">
        <v>308</v>
      </c>
      <c r="C8" s="4" t="s">
        <v>309</v>
      </c>
      <c r="D8" s="313" t="s">
        <v>34</v>
      </c>
      <c r="G8" s="3" t="s">
        <v>741</v>
      </c>
      <c r="H8" s="4" t="s">
        <v>742</v>
      </c>
    </row>
    <row r="9" spans="2:8" ht="15.6" x14ac:dyDescent="0.25">
      <c r="B9" s="3" t="s">
        <v>662</v>
      </c>
      <c r="C9" s="4" t="s">
        <v>663</v>
      </c>
      <c r="D9" s="313" t="s">
        <v>34</v>
      </c>
      <c r="G9" s="3" t="s">
        <v>694</v>
      </c>
      <c r="H9" s="10" t="s">
        <v>3997</v>
      </c>
    </row>
    <row r="10" spans="2:8" ht="15.6" x14ac:dyDescent="0.25">
      <c r="B10" s="3" t="s">
        <v>205</v>
      </c>
      <c r="C10" s="4" t="s">
        <v>206</v>
      </c>
      <c r="D10" s="313" t="s">
        <v>34</v>
      </c>
      <c r="G10" s="3" t="s">
        <v>2809</v>
      </c>
      <c r="H10" s="10" t="s">
        <v>3829</v>
      </c>
    </row>
    <row r="11" spans="2:8" ht="15.6" x14ac:dyDescent="0.25">
      <c r="B11" s="3" t="s">
        <v>303</v>
      </c>
      <c r="C11" s="4" t="s">
        <v>304</v>
      </c>
      <c r="D11" s="313" t="s">
        <v>34</v>
      </c>
      <c r="G11" s="3" t="s">
        <v>2817</v>
      </c>
      <c r="H11" s="10" t="s">
        <v>2821</v>
      </c>
    </row>
    <row r="12" spans="2:8" ht="15.6" x14ac:dyDescent="0.25">
      <c r="B12" s="3" t="s">
        <v>285</v>
      </c>
      <c r="C12" s="4" t="s">
        <v>286</v>
      </c>
      <c r="D12" s="313" t="s">
        <v>34</v>
      </c>
      <c r="G12" s="16" t="s">
        <v>2887</v>
      </c>
      <c r="H12" s="15" t="s">
        <v>2893</v>
      </c>
    </row>
    <row r="13" spans="2:8" ht="15.6" x14ac:dyDescent="0.25">
      <c r="B13" s="3" t="s">
        <v>490</v>
      </c>
      <c r="C13" s="4" t="s">
        <v>491</v>
      </c>
      <c r="D13" s="313" t="s">
        <v>34</v>
      </c>
      <c r="G13" s="3" t="s">
        <v>263</v>
      </c>
      <c r="H13" s="4" t="s">
        <v>264</v>
      </c>
    </row>
    <row r="14" spans="2:8" ht="15.6" x14ac:dyDescent="0.25">
      <c r="B14" s="3" t="s">
        <v>690</v>
      </c>
      <c r="C14" s="4" t="s">
        <v>691</v>
      </c>
      <c r="D14" s="313" t="s">
        <v>34</v>
      </c>
      <c r="G14" s="16" t="s">
        <v>1482</v>
      </c>
      <c r="H14" s="15" t="s">
        <v>1468</v>
      </c>
    </row>
    <row r="15" spans="2:8" ht="15.6" x14ac:dyDescent="0.25">
      <c r="B15" s="3" t="s">
        <v>526</v>
      </c>
      <c r="C15" s="4" t="s">
        <v>527</v>
      </c>
      <c r="D15" s="313" t="s">
        <v>34</v>
      </c>
      <c r="G15" s="3" t="s">
        <v>528</v>
      </c>
      <c r="H15" s="4" t="s">
        <v>529</v>
      </c>
    </row>
    <row r="16" spans="2:8" ht="15.6" x14ac:dyDescent="0.25">
      <c r="B16" s="3" t="s">
        <v>539</v>
      </c>
      <c r="C16" s="4" t="s">
        <v>540</v>
      </c>
      <c r="D16" s="313" t="s">
        <v>34</v>
      </c>
      <c r="G16" s="3" t="s">
        <v>488</v>
      </c>
      <c r="H16" s="4" t="s">
        <v>489</v>
      </c>
    </row>
    <row r="17" spans="2:8" ht="15.6" x14ac:dyDescent="0.25">
      <c r="B17" s="3" t="s">
        <v>692</v>
      </c>
      <c r="C17" s="4" t="s">
        <v>693</v>
      </c>
      <c r="D17" s="313" t="s">
        <v>34</v>
      </c>
      <c r="G17" s="3" t="s">
        <v>469</v>
      </c>
      <c r="H17" s="4" t="s">
        <v>470</v>
      </c>
    </row>
    <row r="18" spans="2:8" ht="15.6" x14ac:dyDescent="0.25">
      <c r="B18" s="3" t="s">
        <v>634</v>
      </c>
      <c r="C18" s="4" t="s">
        <v>635</v>
      </c>
      <c r="D18" s="313" t="s">
        <v>34</v>
      </c>
      <c r="G18" s="3" t="s">
        <v>476</v>
      </c>
      <c r="H18" s="4" t="s">
        <v>477</v>
      </c>
    </row>
    <row r="19" spans="2:8" ht="15.6" x14ac:dyDescent="0.25">
      <c r="B19" s="3" t="s">
        <v>185</v>
      </c>
      <c r="C19" s="4" t="s">
        <v>186</v>
      </c>
      <c r="D19" s="313" t="s">
        <v>34</v>
      </c>
      <c r="G19" s="3" t="s">
        <v>407</v>
      </c>
      <c r="H19" s="4" t="s">
        <v>408</v>
      </c>
    </row>
    <row r="20" spans="2:8" ht="15.6" x14ac:dyDescent="0.25">
      <c r="B20" s="3" t="s">
        <v>174</v>
      </c>
      <c r="C20" s="4" t="s">
        <v>175</v>
      </c>
      <c r="D20" s="313" t="s">
        <v>34</v>
      </c>
      <c r="G20" s="3" t="s">
        <v>424</v>
      </c>
      <c r="H20" s="4" t="s">
        <v>425</v>
      </c>
    </row>
    <row r="21" spans="2:8" ht="15.6" x14ac:dyDescent="0.25">
      <c r="B21" s="3" t="s">
        <v>218</v>
      </c>
      <c r="C21" s="4" t="s">
        <v>219</v>
      </c>
      <c r="D21" s="313" t="s">
        <v>34</v>
      </c>
      <c r="G21" s="3" t="s">
        <v>424</v>
      </c>
      <c r="H21" s="4" t="s">
        <v>426</v>
      </c>
    </row>
    <row r="22" spans="2:8" ht="15.6" x14ac:dyDescent="0.25">
      <c r="B22" s="3" t="s">
        <v>293</v>
      </c>
      <c r="C22" s="4" t="s">
        <v>294</v>
      </c>
      <c r="D22" s="313" t="s">
        <v>34</v>
      </c>
      <c r="G22" s="3" t="s">
        <v>514</v>
      </c>
      <c r="H22" s="4" t="s">
        <v>515</v>
      </c>
    </row>
    <row r="23" spans="2:8" ht="15.6" x14ac:dyDescent="0.25">
      <c r="B23" s="3" t="s">
        <v>596</v>
      </c>
      <c r="C23" s="4" t="s">
        <v>597</v>
      </c>
      <c r="D23" s="313"/>
      <c r="G23" s="3" t="s">
        <v>486</v>
      </c>
      <c r="H23" s="4" t="s">
        <v>487</v>
      </c>
    </row>
    <row r="24" spans="2:8" ht="15.6" x14ac:dyDescent="0.25">
      <c r="B24" s="3" t="s">
        <v>327</v>
      </c>
      <c r="C24" s="4" t="s">
        <v>328</v>
      </c>
      <c r="D24" s="313" t="s">
        <v>34</v>
      </c>
      <c r="G24" s="3" t="s">
        <v>479</v>
      </c>
      <c r="H24" s="4" t="s">
        <v>480</v>
      </c>
    </row>
    <row r="25" spans="2:8" ht="15.6" x14ac:dyDescent="0.25">
      <c r="B25" s="3" t="s">
        <v>471</v>
      </c>
      <c r="C25" s="4" t="s">
        <v>472</v>
      </c>
      <c r="D25" s="313" t="s">
        <v>34</v>
      </c>
      <c r="G25" s="3" t="s">
        <v>428</v>
      </c>
      <c r="H25" s="4" t="s">
        <v>429</v>
      </c>
    </row>
    <row r="26" spans="2:8" ht="15.6" x14ac:dyDescent="0.25">
      <c r="B26" s="16" t="s">
        <v>1474</v>
      </c>
      <c r="C26" s="15" t="s">
        <v>1475</v>
      </c>
      <c r="D26" s="405" t="s">
        <v>34</v>
      </c>
      <c r="G26" s="3" t="s">
        <v>481</v>
      </c>
      <c r="H26" s="4" t="s">
        <v>482</v>
      </c>
    </row>
    <row r="27" spans="2:8" ht="15.6" x14ac:dyDescent="0.25">
      <c r="B27" s="3" t="s">
        <v>650</v>
      </c>
      <c r="C27" s="4" t="s">
        <v>651</v>
      </c>
      <c r="D27" s="313" t="s">
        <v>34</v>
      </c>
      <c r="G27" s="3" t="s">
        <v>413</v>
      </c>
      <c r="H27" s="4" t="s">
        <v>414</v>
      </c>
    </row>
    <row r="28" spans="2:8" ht="15.6" x14ac:dyDescent="0.25">
      <c r="B28" s="3" t="s">
        <v>2801</v>
      </c>
      <c r="C28" s="10" t="s">
        <v>2805</v>
      </c>
      <c r="D28" s="313" t="s">
        <v>34</v>
      </c>
      <c r="G28" s="3" t="s">
        <v>483</v>
      </c>
      <c r="H28" s="4" t="s">
        <v>484</v>
      </c>
    </row>
    <row r="29" spans="2:8" ht="15.6" x14ac:dyDescent="0.25">
      <c r="B29" s="3" t="s">
        <v>197</v>
      </c>
      <c r="C29" s="4" t="s">
        <v>198</v>
      </c>
      <c r="D29" s="313" t="s">
        <v>34</v>
      </c>
      <c r="G29" s="3" t="s">
        <v>724</v>
      </c>
      <c r="H29" s="4" t="s">
        <v>725</v>
      </c>
    </row>
    <row r="30" spans="2:8" ht="15.6" x14ac:dyDescent="0.25">
      <c r="B30" s="3" t="s">
        <v>168</v>
      </c>
      <c r="C30" s="4" t="s">
        <v>169</v>
      </c>
      <c r="D30" s="313" t="s">
        <v>3287</v>
      </c>
      <c r="G30" s="3" t="s">
        <v>530</v>
      </c>
      <c r="H30" s="4" t="s">
        <v>531</v>
      </c>
    </row>
    <row r="31" spans="2:8" ht="15.6" x14ac:dyDescent="0.25">
      <c r="B31" s="3" t="s">
        <v>575</v>
      </c>
      <c r="C31" s="4" t="s">
        <v>576</v>
      </c>
      <c r="D31" s="313" t="s">
        <v>34</v>
      </c>
      <c r="G31" s="3" t="s">
        <v>550</v>
      </c>
      <c r="H31" s="4" t="s">
        <v>551</v>
      </c>
    </row>
    <row r="32" spans="2:8" ht="15.6" x14ac:dyDescent="0.25">
      <c r="B32" s="3" t="s">
        <v>321</v>
      </c>
      <c r="C32" s="4" t="s">
        <v>322</v>
      </c>
      <c r="D32" s="313" t="s">
        <v>34</v>
      </c>
      <c r="G32" s="16" t="s">
        <v>2895</v>
      </c>
      <c r="H32" s="15" t="s">
        <v>2899</v>
      </c>
    </row>
    <row r="33" spans="2:8" ht="15.6" x14ac:dyDescent="0.25">
      <c r="B33" s="3" t="s">
        <v>600</v>
      </c>
      <c r="C33" s="4" t="s">
        <v>601</v>
      </c>
      <c r="D33" s="313"/>
      <c r="G33" s="3" t="s">
        <v>116</v>
      </c>
      <c r="H33" s="4" t="s">
        <v>117</v>
      </c>
    </row>
    <row r="34" spans="2:8" ht="15.6" x14ac:dyDescent="0.25">
      <c r="B34" s="3" t="s">
        <v>532</v>
      </c>
      <c r="C34" s="4" t="s">
        <v>533</v>
      </c>
      <c r="D34" s="313" t="s">
        <v>34</v>
      </c>
      <c r="G34" s="3" t="s">
        <v>276</v>
      </c>
      <c r="H34" s="4" t="s">
        <v>277</v>
      </c>
    </row>
    <row r="35" spans="2:8" ht="15.6" x14ac:dyDescent="0.25">
      <c r="B35" s="3" t="s">
        <v>688</v>
      </c>
      <c r="C35" s="4" t="s">
        <v>689</v>
      </c>
      <c r="D35" s="313" t="s">
        <v>34</v>
      </c>
      <c r="G35" s="3" t="s">
        <v>396</v>
      </c>
      <c r="H35" s="4" t="s">
        <v>397</v>
      </c>
    </row>
    <row r="36" spans="2:8" ht="15.6" x14ac:dyDescent="0.25">
      <c r="B36" s="3" t="s">
        <v>667</v>
      </c>
      <c r="C36" s="4" t="s">
        <v>668</v>
      </c>
      <c r="D36" s="313" t="s">
        <v>3273</v>
      </c>
      <c r="G36" s="3" t="s">
        <v>177</v>
      </c>
      <c r="H36" s="4" t="s">
        <v>178</v>
      </c>
    </row>
    <row r="37" spans="2:8" ht="15.6" x14ac:dyDescent="0.25">
      <c r="B37" s="3" t="s">
        <v>606</v>
      </c>
      <c r="C37" s="4" t="s">
        <v>607</v>
      </c>
      <c r="D37" s="313" t="s">
        <v>34</v>
      </c>
      <c r="G37" s="3" t="s">
        <v>125</v>
      </c>
      <c r="H37" s="4" t="s">
        <v>126</v>
      </c>
    </row>
    <row r="38" spans="2:8" ht="15.6" x14ac:dyDescent="0.25">
      <c r="B38" s="3" t="s">
        <v>2838</v>
      </c>
      <c r="C38" s="10" t="s">
        <v>2843</v>
      </c>
      <c r="D38" s="313" t="s">
        <v>34</v>
      </c>
      <c r="G38" s="3" t="s">
        <v>330</v>
      </c>
      <c r="H38" s="4" t="s">
        <v>331</v>
      </c>
    </row>
    <row r="39" spans="2:8" ht="15.6" x14ac:dyDescent="0.25">
      <c r="B39" s="3" t="s">
        <v>2844</v>
      </c>
      <c r="C39" s="10" t="s">
        <v>2849</v>
      </c>
      <c r="D39" s="313" t="s">
        <v>34</v>
      </c>
      <c r="G39" s="3" t="s">
        <v>439</v>
      </c>
      <c r="H39" s="4" t="s">
        <v>440</v>
      </c>
    </row>
    <row r="40" spans="2:8" ht="15.6" x14ac:dyDescent="0.25">
      <c r="B40" s="3" t="s">
        <v>542</v>
      </c>
      <c r="C40" s="4" t="s">
        <v>543</v>
      </c>
      <c r="D40" s="313" t="s">
        <v>34</v>
      </c>
      <c r="G40" s="3" t="s">
        <v>432</v>
      </c>
      <c r="H40" s="4" t="s">
        <v>433</v>
      </c>
    </row>
    <row r="41" spans="2:8" ht="15.6" x14ac:dyDescent="0.25">
      <c r="B41" s="3" t="s">
        <v>131</v>
      </c>
      <c r="C41" s="4" t="s">
        <v>132</v>
      </c>
      <c r="D41" s="313" t="s">
        <v>34</v>
      </c>
      <c r="G41" s="3" t="s">
        <v>516</v>
      </c>
      <c r="H41" s="4" t="s">
        <v>517</v>
      </c>
    </row>
    <row r="42" spans="2:8" ht="15.6" x14ac:dyDescent="0.25">
      <c r="B42" s="3" t="s">
        <v>577</v>
      </c>
      <c r="C42" s="4" t="s">
        <v>578</v>
      </c>
      <c r="D42" s="313" t="s">
        <v>34</v>
      </c>
      <c r="G42" s="3" t="s">
        <v>705</v>
      </c>
      <c r="H42" s="4" t="s">
        <v>706</v>
      </c>
    </row>
    <row r="43" spans="2:8" ht="15.6" x14ac:dyDescent="0.25">
      <c r="B43" s="3" t="s">
        <v>732</v>
      </c>
      <c r="C43" s="4" t="s">
        <v>733</v>
      </c>
      <c r="D43" s="313" t="s">
        <v>34</v>
      </c>
      <c r="G43" s="3" t="s">
        <v>92</v>
      </c>
      <c r="H43" s="4" t="s">
        <v>93</v>
      </c>
    </row>
    <row r="44" spans="2:8" ht="15.6" x14ac:dyDescent="0.25">
      <c r="B44" s="3" t="s">
        <v>585</v>
      </c>
      <c r="C44" s="4" t="s">
        <v>586</v>
      </c>
      <c r="D44" s="313" t="s">
        <v>34</v>
      </c>
      <c r="G44" s="3" t="s">
        <v>222</v>
      </c>
      <c r="H44" s="4" t="s">
        <v>630</v>
      </c>
    </row>
    <row r="45" spans="2:8" ht="15.6" x14ac:dyDescent="0.25">
      <c r="B45" s="3" t="s">
        <v>589</v>
      </c>
      <c r="C45" s="4" t="s">
        <v>590</v>
      </c>
      <c r="D45" s="313" t="s">
        <v>34</v>
      </c>
      <c r="G45" s="3" t="s">
        <v>452</v>
      </c>
      <c r="H45" s="4" t="s">
        <v>453</v>
      </c>
    </row>
    <row r="46" spans="2:8" ht="15.6" x14ac:dyDescent="0.25">
      <c r="B46" s="16" t="s">
        <v>1316</v>
      </c>
      <c r="C46" s="15" t="s">
        <v>1317</v>
      </c>
      <c r="D46" s="405" t="s">
        <v>34</v>
      </c>
      <c r="G46" s="3" t="s">
        <v>672</v>
      </c>
      <c r="H46" s="4" t="s">
        <v>673</v>
      </c>
    </row>
    <row r="47" spans="2:8" ht="15.6" x14ac:dyDescent="0.25">
      <c r="B47" s="3" t="s">
        <v>710</v>
      </c>
      <c r="C47" s="4" t="s">
        <v>711</v>
      </c>
      <c r="D47" s="313" t="s">
        <v>34</v>
      </c>
      <c r="G47" s="3" t="s">
        <v>608</v>
      </c>
      <c r="H47" s="4" t="s">
        <v>450</v>
      </c>
    </row>
    <row r="48" spans="2:8" ht="15.6" x14ac:dyDescent="0.25">
      <c r="B48" s="3" t="s">
        <v>604</v>
      </c>
      <c r="C48" s="4" t="s">
        <v>605</v>
      </c>
      <c r="D48" s="313" t="s">
        <v>34</v>
      </c>
      <c r="G48" s="3" t="s">
        <v>465</v>
      </c>
      <c r="H48" s="4" t="s">
        <v>466</v>
      </c>
    </row>
    <row r="49" spans="2:8" ht="15.6" x14ac:dyDescent="0.25">
      <c r="B49" s="16" t="s">
        <v>1326</v>
      </c>
      <c r="C49" s="15" t="s">
        <v>3266</v>
      </c>
      <c r="D49" s="405" t="s">
        <v>34</v>
      </c>
      <c r="G49" s="3" t="s">
        <v>416</v>
      </c>
      <c r="H49" s="4" t="s">
        <v>417</v>
      </c>
    </row>
    <row r="50" spans="2:8" ht="15.6" x14ac:dyDescent="0.25">
      <c r="B50" s="16" t="s">
        <v>1322</v>
      </c>
      <c r="C50" s="15" t="s">
        <v>1323</v>
      </c>
      <c r="D50" s="405" t="s">
        <v>34</v>
      </c>
      <c r="G50" s="3" t="s">
        <v>737</v>
      </c>
      <c r="H50" s="4" t="s">
        <v>738</v>
      </c>
    </row>
    <row r="51" spans="2:8" ht="15.6" x14ac:dyDescent="0.25">
      <c r="B51" s="3" t="s">
        <v>760</v>
      </c>
      <c r="C51" s="4" t="s">
        <v>761</v>
      </c>
      <c r="D51" s="313" t="s">
        <v>34</v>
      </c>
      <c r="G51" s="3" t="s">
        <v>580</v>
      </c>
      <c r="H51" s="4" t="s">
        <v>581</v>
      </c>
    </row>
    <row r="52" spans="2:8" ht="15.6" x14ac:dyDescent="0.25">
      <c r="B52" s="3" t="s">
        <v>146</v>
      </c>
      <c r="C52" s="4" t="s">
        <v>147</v>
      </c>
      <c r="D52" s="313" t="s">
        <v>34</v>
      </c>
      <c r="G52" s="3" t="s">
        <v>436</v>
      </c>
      <c r="H52" s="4" t="s">
        <v>437</v>
      </c>
    </row>
    <row r="53" spans="2:8" ht="15.6" x14ac:dyDescent="0.25">
      <c r="B53" s="3" t="s">
        <v>86</v>
      </c>
      <c r="C53" s="4" t="s">
        <v>87</v>
      </c>
      <c r="D53" s="313" t="s">
        <v>34</v>
      </c>
      <c r="G53" s="3" t="s">
        <v>376</v>
      </c>
      <c r="H53" s="4" t="s">
        <v>377</v>
      </c>
    </row>
    <row r="54" spans="2:8" ht="15.6" x14ac:dyDescent="0.25">
      <c r="B54" s="3" t="s">
        <v>281</v>
      </c>
      <c r="C54" s="4" t="s">
        <v>282</v>
      </c>
      <c r="D54" s="313" t="s">
        <v>34</v>
      </c>
      <c r="G54" s="3" t="s">
        <v>386</v>
      </c>
      <c r="H54" s="4" t="s">
        <v>387</v>
      </c>
    </row>
    <row r="55" spans="2:8" ht="15.6" x14ac:dyDescent="0.25">
      <c r="B55" s="3" t="s">
        <v>310</v>
      </c>
      <c r="C55" s="4" t="s">
        <v>311</v>
      </c>
      <c r="D55" s="313" t="s">
        <v>34</v>
      </c>
      <c r="G55" s="16" t="s">
        <v>2988</v>
      </c>
      <c r="H55" s="15" t="s">
        <v>2992</v>
      </c>
    </row>
    <row r="56" spans="2:8" ht="15.6" x14ac:dyDescent="0.25">
      <c r="B56" s="3" t="s">
        <v>763</v>
      </c>
      <c r="C56" s="4" t="s">
        <v>764</v>
      </c>
      <c r="D56" s="313" t="s">
        <v>34</v>
      </c>
      <c r="G56" s="3" t="s">
        <v>210</v>
      </c>
      <c r="H56" s="4" t="s">
        <v>211</v>
      </c>
    </row>
    <row r="57" spans="2:8" ht="15.6" x14ac:dyDescent="0.25">
      <c r="B57" s="3" t="s">
        <v>393</v>
      </c>
      <c r="C57" s="4" t="s">
        <v>394</v>
      </c>
      <c r="D57" s="313" t="s">
        <v>34</v>
      </c>
      <c r="G57" s="3" t="s">
        <v>449</v>
      </c>
      <c r="H57" s="4" t="s">
        <v>450</v>
      </c>
    </row>
    <row r="58" spans="2:8" ht="15.6" x14ac:dyDescent="0.25">
      <c r="B58" s="3" t="s">
        <v>418</v>
      </c>
      <c r="C58" s="4" t="s">
        <v>419</v>
      </c>
      <c r="D58" s="313" t="s">
        <v>34</v>
      </c>
      <c r="G58" s="3" t="s">
        <v>99</v>
      </c>
      <c r="H58" s="4" t="s">
        <v>100</v>
      </c>
    </row>
    <row r="59" spans="2:8" ht="15.6" x14ac:dyDescent="0.25">
      <c r="B59" s="3" t="s">
        <v>537</v>
      </c>
      <c r="C59" s="4" t="s">
        <v>538</v>
      </c>
      <c r="D59" s="313" t="s">
        <v>34</v>
      </c>
      <c r="G59" s="3" t="s">
        <v>195</v>
      </c>
      <c r="H59" s="4" t="s">
        <v>196</v>
      </c>
    </row>
    <row r="60" spans="2:8" ht="15.6" x14ac:dyDescent="0.25">
      <c r="B60" s="3" t="s">
        <v>200</v>
      </c>
      <c r="C60" s="4" t="s">
        <v>201</v>
      </c>
      <c r="D60" s="313" t="s">
        <v>50</v>
      </c>
      <c r="G60" s="3" t="s">
        <v>324</v>
      </c>
      <c r="H60" s="4" t="s">
        <v>325</v>
      </c>
    </row>
    <row r="61" spans="2:8" ht="15.6" x14ac:dyDescent="0.25">
      <c r="B61" s="16" t="s">
        <v>1309</v>
      </c>
      <c r="C61" s="15" t="s">
        <v>1315</v>
      </c>
      <c r="D61" s="405" t="s">
        <v>50</v>
      </c>
      <c r="G61" s="3" t="s">
        <v>301</v>
      </c>
      <c r="H61" s="4" t="s">
        <v>302</v>
      </c>
    </row>
    <row r="62" spans="2:8" ht="15.6" x14ac:dyDescent="0.25">
      <c r="B62" s="3" t="s">
        <v>658</v>
      </c>
      <c r="C62" s="4" t="s">
        <v>659</v>
      </c>
      <c r="D62" s="313" t="s">
        <v>34</v>
      </c>
      <c r="G62" s="3" t="s">
        <v>619</v>
      </c>
      <c r="H62" s="4" t="s">
        <v>620</v>
      </c>
    </row>
    <row r="63" spans="2:8" ht="15.6" x14ac:dyDescent="0.25">
      <c r="B63" s="3" t="s">
        <v>722</v>
      </c>
      <c r="C63" s="4" t="s">
        <v>723</v>
      </c>
      <c r="D63" s="313" t="s">
        <v>34</v>
      </c>
      <c r="G63" s="3" t="s">
        <v>622</v>
      </c>
      <c r="H63" s="4" t="s">
        <v>623</v>
      </c>
    </row>
    <row r="64" spans="2:8" ht="15.6" x14ac:dyDescent="0.25">
      <c r="B64" s="3" t="s">
        <v>512</v>
      </c>
      <c r="C64" s="4" t="s">
        <v>513</v>
      </c>
      <c r="D64" s="313" t="s">
        <v>2874</v>
      </c>
      <c r="G64" s="3" t="s">
        <v>570</v>
      </c>
      <c r="H64" s="4" t="s">
        <v>571</v>
      </c>
    </row>
    <row r="65" spans="2:8" ht="15.6" x14ac:dyDescent="0.25">
      <c r="B65" s="3" t="s">
        <v>752</v>
      </c>
      <c r="C65" s="4" t="s">
        <v>753</v>
      </c>
      <c r="D65" s="313" t="s">
        <v>34</v>
      </c>
      <c r="G65" s="3" t="s">
        <v>598</v>
      </c>
      <c r="H65" s="4" t="s">
        <v>599</v>
      </c>
    </row>
    <row r="66" spans="2:8" ht="15.6" x14ac:dyDescent="0.25">
      <c r="G66" s="3" t="s">
        <v>591</v>
      </c>
      <c r="H66" s="4" t="s">
        <v>592</v>
      </c>
    </row>
    <row r="67" spans="2:8" ht="15.6" x14ac:dyDescent="0.25">
      <c r="G67" s="3" t="s">
        <v>628</v>
      </c>
      <c r="H67" s="4" t="s">
        <v>629</v>
      </c>
    </row>
    <row r="68" spans="2:8" ht="15.6" x14ac:dyDescent="0.25">
      <c r="G68" s="3" t="s">
        <v>554</v>
      </c>
      <c r="H68" s="4" t="s">
        <v>555</v>
      </c>
    </row>
    <row r="69" spans="2:8" ht="31.2" x14ac:dyDescent="0.25">
      <c r="G69" s="3" t="s">
        <v>548</v>
      </c>
      <c r="H69" s="4" t="s">
        <v>549</v>
      </c>
    </row>
    <row r="70" spans="2:8" ht="15.6" x14ac:dyDescent="0.25">
      <c r="G70" s="3" t="s">
        <v>602</v>
      </c>
      <c r="H70" s="4" t="s">
        <v>603</v>
      </c>
    </row>
    <row r="71" spans="2:8" ht="15.6" x14ac:dyDescent="0.25">
      <c r="G71" s="3" t="s">
        <v>583</v>
      </c>
      <c r="H71" s="4" t="s">
        <v>584</v>
      </c>
    </row>
    <row r="72" spans="2:8" ht="15.6" x14ac:dyDescent="0.25">
      <c r="G72" s="3" t="s">
        <v>521</v>
      </c>
      <c r="H72" s="4" t="s">
        <v>522</v>
      </c>
    </row>
    <row r="73" spans="2:8" ht="15.6" x14ac:dyDescent="0.25">
      <c r="G73" s="3" t="s">
        <v>137</v>
      </c>
      <c r="H73" s="4" t="s">
        <v>138</v>
      </c>
    </row>
    <row r="74" spans="2:8" ht="15.6" x14ac:dyDescent="0.25">
      <c r="G74" s="3" t="s">
        <v>143</v>
      </c>
      <c r="H74" s="4" t="s">
        <v>144</v>
      </c>
    </row>
    <row r="75" spans="2:8" ht="15.6" x14ac:dyDescent="0.25">
      <c r="B75" s="111"/>
      <c r="C75" s="15"/>
      <c r="G75" s="3" t="s">
        <v>226</v>
      </c>
      <c r="H75" s="4" t="s">
        <v>227</v>
      </c>
    </row>
    <row r="76" spans="2:8" ht="15.6" x14ac:dyDescent="0.25">
      <c r="G76" s="3" t="s">
        <v>713</v>
      </c>
      <c r="H76" s="4" t="s">
        <v>714</v>
      </c>
    </row>
    <row r="77" spans="2:8" ht="15.6" x14ac:dyDescent="0.25">
      <c r="G77" s="3" t="s">
        <v>287</v>
      </c>
      <c r="H77" s="4" t="s">
        <v>288</v>
      </c>
    </row>
    <row r="78" spans="2:8" ht="15.6" x14ac:dyDescent="0.25">
      <c r="G78" s="3" t="s">
        <v>290</v>
      </c>
      <c r="H78" s="4" t="s">
        <v>291</v>
      </c>
    </row>
    <row r="79" spans="2:8" ht="15.6" x14ac:dyDescent="0.25">
      <c r="G79" s="3" t="s">
        <v>518</v>
      </c>
      <c r="H79" s="4" t="s">
        <v>519</v>
      </c>
    </row>
    <row r="80" spans="2:8" ht="15.6" x14ac:dyDescent="0.25">
      <c r="G80" s="3" t="s">
        <v>455</v>
      </c>
      <c r="H80" s="4" t="s">
        <v>456</v>
      </c>
    </row>
    <row r="81" spans="7:8" ht="15.6" x14ac:dyDescent="0.25">
      <c r="G81" s="3" t="s">
        <v>631</v>
      </c>
      <c r="H81" s="4" t="s">
        <v>632</v>
      </c>
    </row>
    <row r="82" spans="7:8" ht="15.6" x14ac:dyDescent="0.25">
      <c r="G82" s="3" t="s">
        <v>680</v>
      </c>
      <c r="H82" s="4" t="s">
        <v>681</v>
      </c>
    </row>
    <row r="83" spans="7:8" ht="15.6" x14ac:dyDescent="0.25">
      <c r="G83" s="3" t="s">
        <v>389</v>
      </c>
      <c r="H83" s="4" t="s">
        <v>390</v>
      </c>
    </row>
    <row r="84" spans="7:8" ht="15.6" x14ac:dyDescent="0.25">
      <c r="G84" s="3" t="s">
        <v>744</v>
      </c>
      <c r="H84" s="4" t="s">
        <v>745</v>
      </c>
    </row>
    <row r="85" spans="7:8" ht="15.6" x14ac:dyDescent="0.25">
      <c r="G85" s="3" t="s">
        <v>749</v>
      </c>
      <c r="H85" s="4" t="s">
        <v>750</v>
      </c>
    </row>
    <row r="86" spans="7:8" ht="15.6" x14ac:dyDescent="0.25">
      <c r="G86" s="3" t="s">
        <v>747</v>
      </c>
      <c r="H86" s="4" t="s">
        <v>748</v>
      </c>
    </row>
    <row r="87" spans="7:8" ht="15.6" x14ac:dyDescent="0.25">
      <c r="G87" s="16" t="s">
        <v>2826</v>
      </c>
      <c r="H87" s="15" t="s">
        <v>2831</v>
      </c>
    </row>
    <row r="88" spans="7:8" ht="15.6" x14ac:dyDescent="0.25">
      <c r="G88" s="3" t="s">
        <v>507</v>
      </c>
      <c r="H88" s="4" t="s">
        <v>508</v>
      </c>
    </row>
    <row r="89" spans="7:8" ht="15.6" x14ac:dyDescent="0.25">
      <c r="G89" s="3" t="s">
        <v>111</v>
      </c>
      <c r="H89" s="4" t="s">
        <v>112</v>
      </c>
    </row>
    <row r="90" spans="7:8" ht="15.6" x14ac:dyDescent="0.25">
      <c r="G90" s="3" t="s">
        <v>560</v>
      </c>
      <c r="H90" s="4" t="s">
        <v>561</v>
      </c>
    </row>
    <row r="91" spans="7:8" ht="15.6" x14ac:dyDescent="0.25">
      <c r="G91" s="3" t="s">
        <v>702</v>
      </c>
      <c r="H91" s="4" t="s">
        <v>703</v>
      </c>
    </row>
    <row r="92" spans="7:8" ht="15.6" x14ac:dyDescent="0.25">
      <c r="G92" s="3" t="s">
        <v>641</v>
      </c>
      <c r="H92" s="4" t="s">
        <v>642</v>
      </c>
    </row>
    <row r="93" spans="7:8" ht="15.6" x14ac:dyDescent="0.25">
      <c r="G93" s="3" t="s">
        <v>700</v>
      </c>
      <c r="H93" s="4" t="s">
        <v>701</v>
      </c>
    </row>
    <row r="94" spans="7:8" ht="15.6" x14ac:dyDescent="0.25">
      <c r="G94" s="3" t="s">
        <v>698</v>
      </c>
      <c r="H94" s="4" t="s">
        <v>676</v>
      </c>
    </row>
    <row r="95" spans="7:8" ht="15.6" x14ac:dyDescent="0.25">
      <c r="G95" s="3" t="s">
        <v>645</v>
      </c>
      <c r="H95" s="4" t="s">
        <v>646</v>
      </c>
    </row>
    <row r="96" spans="7:8" ht="15.6" x14ac:dyDescent="0.25">
      <c r="G96" s="3" t="s">
        <v>2832</v>
      </c>
      <c r="H96" s="10" t="s">
        <v>2836</v>
      </c>
    </row>
    <row r="97" spans="7:8" ht="15.6" x14ac:dyDescent="0.25">
      <c r="G97" s="16" t="s">
        <v>1478</v>
      </c>
      <c r="H97" s="15" t="s">
        <v>1479</v>
      </c>
    </row>
    <row r="98" spans="7:8" ht="15.6" x14ac:dyDescent="0.25">
      <c r="G98" s="16" t="s">
        <v>2982</v>
      </c>
      <c r="H98" s="15" t="s">
        <v>3827</v>
      </c>
    </row>
    <row r="99" spans="7:8" ht="15.6" x14ac:dyDescent="0.25">
      <c r="G99" s="3" t="s">
        <v>755</v>
      </c>
      <c r="H99" s="4" t="s">
        <v>756</v>
      </c>
    </row>
    <row r="100" spans="7:8" ht="15.6" x14ac:dyDescent="0.25">
      <c r="G100" s="3" t="s">
        <v>758</v>
      </c>
      <c r="H100" s="4" t="s">
        <v>759</v>
      </c>
    </row>
    <row r="101" spans="7:8" ht="15.6" x14ac:dyDescent="0.25">
      <c r="G101" s="3" t="s">
        <v>707</v>
      </c>
      <c r="H101" s="4" t="s">
        <v>708</v>
      </c>
    </row>
    <row r="102" spans="7:8" ht="15.6" x14ac:dyDescent="0.25">
      <c r="G102" s="3" t="s">
        <v>664</v>
      </c>
      <c r="H102" s="4" t="s">
        <v>665</v>
      </c>
    </row>
    <row r="103" spans="7:8" ht="15.6" x14ac:dyDescent="0.25">
      <c r="G103" s="3" t="s">
        <v>493</v>
      </c>
      <c r="H103" s="4" t="s">
        <v>494</v>
      </c>
    </row>
    <row r="104" spans="7:8" ht="15.6" x14ac:dyDescent="0.25">
      <c r="G104" s="3" t="s">
        <v>669</v>
      </c>
      <c r="H104" s="4" t="s">
        <v>670</v>
      </c>
    </row>
    <row r="105" spans="7:8" ht="15.6" x14ac:dyDescent="0.25">
      <c r="G105" s="3" t="s">
        <v>523</v>
      </c>
      <c r="H105" s="4" t="s">
        <v>524</v>
      </c>
    </row>
    <row r="106" spans="7:8" ht="15.6" x14ac:dyDescent="0.25">
      <c r="G106" s="3" t="s">
        <v>463</v>
      </c>
      <c r="H106" s="4" t="s">
        <v>464</v>
      </c>
    </row>
    <row r="107" spans="7:8" ht="15.6" x14ac:dyDescent="0.25">
      <c r="G107" s="3" t="s">
        <v>510</v>
      </c>
      <c r="H107" s="4" t="s">
        <v>511</v>
      </c>
    </row>
    <row r="108" spans="7:8" ht="15.6" x14ac:dyDescent="0.25">
      <c r="G108" s="3" t="s">
        <v>163</v>
      </c>
      <c r="H108" s="4" t="s">
        <v>164</v>
      </c>
    </row>
    <row r="109" spans="7:8" ht="15.6" x14ac:dyDescent="0.25">
      <c r="G109" s="3" t="s">
        <v>614</v>
      </c>
      <c r="H109" s="4" t="s">
        <v>615</v>
      </c>
    </row>
    <row r="110" spans="7:8" ht="15.6" x14ac:dyDescent="0.25">
      <c r="G110" s="3" t="s">
        <v>70</v>
      </c>
      <c r="H110" s="4" t="s">
        <v>71</v>
      </c>
    </row>
    <row r="111" spans="7:8" ht="15.6" x14ac:dyDescent="0.25">
      <c r="G111" s="3" t="s">
        <v>269</v>
      </c>
      <c r="H111" s="4" t="s">
        <v>270</v>
      </c>
    </row>
    <row r="112" spans="7:8" ht="15.6" x14ac:dyDescent="0.25">
      <c r="G112" s="3" t="s">
        <v>593</v>
      </c>
      <c r="H112" s="4" t="s">
        <v>594</v>
      </c>
    </row>
    <row r="113" spans="7:8" ht="15.6" x14ac:dyDescent="0.25">
      <c r="G113" s="3" t="s">
        <v>445</v>
      </c>
      <c r="H113" s="4" t="s">
        <v>446</v>
      </c>
    </row>
    <row r="114" spans="7:8" ht="15.6" x14ac:dyDescent="0.25">
      <c r="G114" s="3" t="s">
        <v>496</v>
      </c>
      <c r="H114" s="4" t="s">
        <v>497</v>
      </c>
    </row>
    <row r="115" spans="7:8" ht="15.6" x14ac:dyDescent="0.25">
      <c r="G115" s="3" t="s">
        <v>639</v>
      </c>
      <c r="H115" s="4" t="s">
        <v>640</v>
      </c>
    </row>
    <row r="116" spans="7:8" ht="15.6" x14ac:dyDescent="0.25">
      <c r="G116" s="3" t="s">
        <v>655</v>
      </c>
      <c r="H116" s="4" t="s">
        <v>656</v>
      </c>
    </row>
    <row r="117" spans="7:8" ht="15.6" x14ac:dyDescent="0.25">
      <c r="G117" s="3" t="s">
        <v>624</v>
      </c>
      <c r="H117" s="4" t="s">
        <v>625</v>
      </c>
    </row>
    <row r="118" spans="7:8" ht="15.6" x14ac:dyDescent="0.25">
      <c r="G118" s="3" t="s">
        <v>617</v>
      </c>
      <c r="H118" s="4" t="s">
        <v>618</v>
      </c>
    </row>
    <row r="119" spans="7:8" ht="15.6" x14ac:dyDescent="0.25">
      <c r="G119" s="3" t="s">
        <v>566</v>
      </c>
      <c r="H119" s="4" t="s">
        <v>567</v>
      </c>
    </row>
    <row r="120" spans="7:8" ht="15.6" x14ac:dyDescent="0.25">
      <c r="G120" s="3" t="s">
        <v>441</v>
      </c>
      <c r="H120" s="4" t="s">
        <v>442</v>
      </c>
    </row>
    <row r="121" spans="7:8" ht="15.6" x14ac:dyDescent="0.25">
      <c r="G121" s="3" t="s">
        <v>454</v>
      </c>
      <c r="H121" s="4" t="s">
        <v>83</v>
      </c>
    </row>
    <row r="122" spans="7:8" ht="15.6" x14ac:dyDescent="0.25">
      <c r="G122" s="3" t="s">
        <v>521</v>
      </c>
      <c r="H122" s="4" t="s">
        <v>679</v>
      </c>
    </row>
    <row r="123" spans="7:8" ht="15.6" x14ac:dyDescent="0.25">
      <c r="G123" s="3" t="s">
        <v>473</v>
      </c>
      <c r="H123" s="4" t="s">
        <v>474</v>
      </c>
    </row>
    <row r="124" spans="7:8" ht="15.6" x14ac:dyDescent="0.25">
      <c r="G124" s="3" t="s">
        <v>766</v>
      </c>
      <c r="H124" s="4" t="s">
        <v>767</v>
      </c>
    </row>
    <row r="125" spans="7:8" ht="15.6" x14ac:dyDescent="0.25">
      <c r="G125" s="3" t="s">
        <v>568</v>
      </c>
      <c r="H125" s="4" t="s">
        <v>569</v>
      </c>
    </row>
    <row r="126" spans="7:8" ht="15.6" x14ac:dyDescent="0.25">
      <c r="G126" s="3" t="s">
        <v>404</v>
      </c>
      <c r="H126" s="4" t="s">
        <v>405</v>
      </c>
    </row>
    <row r="127" spans="7:8" ht="15.6" x14ac:dyDescent="0.25">
      <c r="G127" s="3" t="s">
        <v>222</v>
      </c>
      <c r="H127" s="4" t="s">
        <v>223</v>
      </c>
    </row>
    <row r="128" spans="7:8" ht="15.6" x14ac:dyDescent="0.25">
      <c r="G128" s="3" t="s">
        <v>215</v>
      </c>
      <c r="H128" s="4" t="s">
        <v>216</v>
      </c>
    </row>
    <row r="129" spans="7:9" ht="15.6" x14ac:dyDescent="0.25">
      <c r="G129" s="3" t="s">
        <v>256</v>
      </c>
      <c r="H129" s="4" t="s">
        <v>257</v>
      </c>
    </row>
    <row r="130" spans="7:9" ht="15.6" x14ac:dyDescent="0.25">
      <c r="G130" s="3" t="s">
        <v>315</v>
      </c>
      <c r="H130" s="4" t="s">
        <v>316</v>
      </c>
    </row>
    <row r="131" spans="7:9" ht="15.6" x14ac:dyDescent="0.25">
      <c r="G131" s="3" t="s">
        <v>298</v>
      </c>
      <c r="H131" s="4" t="s">
        <v>299</v>
      </c>
    </row>
    <row r="132" spans="7:9" ht="15.6" x14ac:dyDescent="0.25">
      <c r="G132" s="3" t="s">
        <v>400</v>
      </c>
      <c r="H132" s="4" t="s">
        <v>401</v>
      </c>
    </row>
    <row r="133" spans="7:9" ht="15.6" x14ac:dyDescent="0.25">
      <c r="G133" s="3" t="s">
        <v>675</v>
      </c>
      <c r="H133" s="4" t="s">
        <v>676</v>
      </c>
    </row>
    <row r="134" spans="7:9" ht="15.6" x14ac:dyDescent="0.25">
      <c r="G134" s="3" t="s">
        <v>609</v>
      </c>
      <c r="H134" s="4" t="s">
        <v>320</v>
      </c>
    </row>
    <row r="135" spans="7:9" ht="15.6" x14ac:dyDescent="0.25">
      <c r="G135" s="3" t="s">
        <v>499</v>
      </c>
      <c r="H135" s="4" t="s">
        <v>500</v>
      </c>
    </row>
    <row r="136" spans="7:9" ht="15.6" x14ac:dyDescent="0.25">
      <c r="G136" s="3" t="s">
        <v>534</v>
      </c>
      <c r="H136" s="4" t="s">
        <v>535</v>
      </c>
    </row>
    <row r="137" spans="7:9" ht="15.6" x14ac:dyDescent="0.25">
      <c r="G137" s="3" t="s">
        <v>545</v>
      </c>
      <c r="H137" s="4" t="s">
        <v>546</v>
      </c>
    </row>
    <row r="138" spans="7:9" ht="15.6" x14ac:dyDescent="0.25">
      <c r="G138" s="3" t="s">
        <v>82</v>
      </c>
      <c r="H138" s="4" t="s">
        <v>83</v>
      </c>
    </row>
    <row r="139" spans="7:9" ht="15.6" x14ac:dyDescent="0.25">
      <c r="G139" s="3" t="s">
        <v>190</v>
      </c>
      <c r="H139" s="4" t="s">
        <v>191</v>
      </c>
    </row>
    <row r="140" spans="7:9" ht="15.6" x14ac:dyDescent="0.25">
      <c r="G140" s="470" t="s">
        <v>1480</v>
      </c>
      <c r="H140" s="471" t="s">
        <v>3828</v>
      </c>
      <c r="I140" s="472" t="s">
        <v>34</v>
      </c>
    </row>
    <row r="141" spans="7:9" ht="15.6" x14ac:dyDescent="0.25">
      <c r="G141" s="468" t="s">
        <v>19</v>
      </c>
      <c r="H141" s="469" t="s">
        <v>21</v>
      </c>
      <c r="I141" s="469" t="s">
        <v>50</v>
      </c>
    </row>
    <row r="142" spans="7:9" ht="15.6" x14ac:dyDescent="0.25">
      <c r="G142" s="468" t="s">
        <v>106</v>
      </c>
      <c r="H142" s="469" t="s">
        <v>107</v>
      </c>
      <c r="I142" s="469" t="s">
        <v>34</v>
      </c>
    </row>
    <row r="143" spans="7:9" ht="15.6" x14ac:dyDescent="0.25">
      <c r="G143" s="468" t="s">
        <v>41</v>
      </c>
      <c r="H143" s="469" t="s">
        <v>42</v>
      </c>
      <c r="I143" s="469" t="s">
        <v>50</v>
      </c>
    </row>
  </sheetData>
  <mergeCells count="2">
    <mergeCell ref="B1:C1"/>
    <mergeCell ref="G1:H1"/>
  </mergeCells>
  <pageMargins left="0.7" right="0.7" top="0.75" bottom="0.75" header="0.3" footer="0.3"/>
  <pageSetup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K142"/>
  <sheetViews>
    <sheetView tabSelected="1" topLeftCell="C54" workbookViewId="0">
      <selection activeCell="H58" sqref="H58"/>
    </sheetView>
  </sheetViews>
  <sheetFormatPr defaultRowHeight="13.2" x14ac:dyDescent="0.25"/>
  <cols>
    <col min="4" max="4" width="18.77734375" customWidth="1"/>
    <col min="5" max="5" width="13.5546875" customWidth="1"/>
    <col min="6" max="6" width="15.5546875" customWidth="1"/>
    <col min="8" max="8" width="23.109375" customWidth="1"/>
    <col min="9" max="9" width="18.88671875" customWidth="1"/>
  </cols>
  <sheetData>
    <row r="1" spans="4:10" ht="31.2" x14ac:dyDescent="0.25">
      <c r="D1" s="3" t="s">
        <v>121</v>
      </c>
      <c r="E1" s="4" t="s">
        <v>122</v>
      </c>
      <c r="F1" s="312" t="s">
        <v>3034</v>
      </c>
      <c r="H1" s="3" t="s">
        <v>718</v>
      </c>
      <c r="I1" s="4" t="s">
        <v>719</v>
      </c>
      <c r="J1" s="313" t="s">
        <v>34</v>
      </c>
    </row>
    <row r="2" spans="4:10" ht="31.2" x14ac:dyDescent="0.25">
      <c r="D2" s="3" t="s">
        <v>190</v>
      </c>
      <c r="E2" s="4" t="s">
        <v>191</v>
      </c>
      <c r="F2" s="313" t="s">
        <v>5266</v>
      </c>
      <c r="H2" s="3" t="s">
        <v>305</v>
      </c>
      <c r="I2" s="4" t="s">
        <v>306</v>
      </c>
      <c r="J2" s="313" t="s">
        <v>34</v>
      </c>
    </row>
    <row r="3" spans="4:10" ht="31.2" x14ac:dyDescent="0.25">
      <c r="D3" s="3" t="s">
        <v>735</v>
      </c>
      <c r="E3" s="4" t="s">
        <v>736</v>
      </c>
      <c r="F3" s="312" t="s">
        <v>1321</v>
      </c>
      <c r="H3" s="3" t="s">
        <v>552</v>
      </c>
      <c r="I3" s="4" t="s">
        <v>553</v>
      </c>
      <c r="J3" s="313" t="s">
        <v>34</v>
      </c>
    </row>
    <row r="4" spans="4:10" ht="31.2" x14ac:dyDescent="0.25">
      <c r="D4" s="3" t="s">
        <v>319</v>
      </c>
      <c r="E4" s="4" t="s">
        <v>320</v>
      </c>
      <c r="F4" s="313" t="s">
        <v>3835</v>
      </c>
      <c r="H4" s="3" t="s">
        <v>652</v>
      </c>
      <c r="I4" s="4" t="s">
        <v>653</v>
      </c>
      <c r="J4" s="313" t="s">
        <v>34</v>
      </c>
    </row>
    <row r="5" spans="4:10" ht="31.2" x14ac:dyDescent="0.25">
      <c r="D5" s="125" t="s">
        <v>720</v>
      </c>
      <c r="E5" s="115" t="s">
        <v>721</v>
      </c>
      <c r="F5" s="313" t="s">
        <v>2850</v>
      </c>
      <c r="H5" s="3" t="s">
        <v>648</v>
      </c>
      <c r="I5" s="4" t="s">
        <v>649</v>
      </c>
      <c r="J5" s="313" t="s">
        <v>34</v>
      </c>
    </row>
    <row r="6" spans="4:10" ht="31.2" x14ac:dyDescent="0.25">
      <c r="D6" s="3" t="s">
        <v>684</v>
      </c>
      <c r="E6" s="4" t="s">
        <v>685</v>
      </c>
      <c r="F6" s="313" t="s">
        <v>2851</v>
      </c>
      <c r="H6" s="3" t="s">
        <v>308</v>
      </c>
      <c r="I6" s="4" t="s">
        <v>309</v>
      </c>
      <c r="J6" s="313" t="s">
        <v>34</v>
      </c>
    </row>
    <row r="7" spans="4:10" ht="31.2" x14ac:dyDescent="0.25">
      <c r="D7" s="3" t="s">
        <v>637</v>
      </c>
      <c r="E7" s="4" t="s">
        <v>638</v>
      </c>
      <c r="F7" s="313" t="s">
        <v>3072</v>
      </c>
      <c r="H7" s="3" t="s">
        <v>662</v>
      </c>
      <c r="I7" s="4" t="s">
        <v>663</v>
      </c>
      <c r="J7" s="313" t="s">
        <v>34</v>
      </c>
    </row>
    <row r="8" spans="4:10" ht="31.2" x14ac:dyDescent="0.25">
      <c r="D8" s="3" t="s">
        <v>741</v>
      </c>
      <c r="E8" s="4" t="s">
        <v>742</v>
      </c>
      <c r="F8" s="313" t="s">
        <v>2837</v>
      </c>
      <c r="H8" s="3" t="s">
        <v>205</v>
      </c>
      <c r="I8" s="4" t="s">
        <v>206</v>
      </c>
      <c r="J8" s="313" t="s">
        <v>34</v>
      </c>
    </row>
    <row r="9" spans="4:10" ht="31.2" x14ac:dyDescent="0.25">
      <c r="D9" s="3" t="s">
        <v>694</v>
      </c>
      <c r="E9" s="10" t="s">
        <v>3997</v>
      </c>
      <c r="F9" s="313" t="s">
        <v>2875</v>
      </c>
      <c r="H9" s="3" t="s">
        <v>303</v>
      </c>
      <c r="I9" s="4" t="s">
        <v>304</v>
      </c>
      <c r="J9" s="313" t="s">
        <v>34</v>
      </c>
    </row>
    <row r="10" spans="4:10" ht="15.6" x14ac:dyDescent="0.25">
      <c r="D10" s="3" t="s">
        <v>2809</v>
      </c>
      <c r="E10" s="10" t="s">
        <v>3829</v>
      </c>
      <c r="F10" s="313" t="s">
        <v>2816</v>
      </c>
      <c r="H10" s="3" t="s">
        <v>285</v>
      </c>
      <c r="I10" s="4" t="s">
        <v>286</v>
      </c>
      <c r="J10" s="313" t="s">
        <v>34</v>
      </c>
    </row>
    <row r="11" spans="4:10" ht="15.6" x14ac:dyDescent="0.25">
      <c r="D11" s="3" t="s">
        <v>2817</v>
      </c>
      <c r="E11" s="10" t="s">
        <v>2821</v>
      </c>
      <c r="F11" s="313" t="s">
        <v>1321</v>
      </c>
      <c r="H11" s="3" t="s">
        <v>490</v>
      </c>
      <c r="I11" s="4" t="s">
        <v>491</v>
      </c>
      <c r="J11" s="313" t="s">
        <v>34</v>
      </c>
    </row>
    <row r="12" spans="4:10" ht="31.2" x14ac:dyDescent="0.25">
      <c r="D12" s="16" t="s">
        <v>2887</v>
      </c>
      <c r="E12" s="15" t="s">
        <v>2893</v>
      </c>
      <c r="F12" s="405" t="s">
        <v>1321</v>
      </c>
      <c r="H12" s="3" t="s">
        <v>690</v>
      </c>
      <c r="I12" s="4" t="s">
        <v>691</v>
      </c>
      <c r="J12" s="313" t="s">
        <v>34</v>
      </c>
    </row>
    <row r="13" spans="4:10" ht="15.6" x14ac:dyDescent="0.25">
      <c r="D13" s="3" t="s">
        <v>263</v>
      </c>
      <c r="E13" s="4" t="s">
        <v>264</v>
      </c>
      <c r="F13" s="313" t="s">
        <v>1321</v>
      </c>
      <c r="H13" s="3" t="s">
        <v>526</v>
      </c>
      <c r="I13" s="4" t="s">
        <v>527</v>
      </c>
      <c r="J13" s="313" t="s">
        <v>34</v>
      </c>
    </row>
    <row r="14" spans="4:10" ht="31.2" x14ac:dyDescent="0.25">
      <c r="D14" s="16" t="s">
        <v>1482</v>
      </c>
      <c r="E14" s="15" t="s">
        <v>1468</v>
      </c>
      <c r="F14" s="405" t="s">
        <v>1321</v>
      </c>
      <c r="H14" s="3" t="s">
        <v>539</v>
      </c>
      <c r="I14" s="4" t="s">
        <v>540</v>
      </c>
      <c r="J14" s="313" t="s">
        <v>34</v>
      </c>
    </row>
    <row r="15" spans="4:10" ht="31.2" x14ac:dyDescent="0.25">
      <c r="D15" s="3" t="s">
        <v>528</v>
      </c>
      <c r="E15" s="4" t="s">
        <v>529</v>
      </c>
      <c r="F15" s="313" t="s">
        <v>3269</v>
      </c>
      <c r="H15" s="3" t="s">
        <v>692</v>
      </c>
      <c r="I15" s="4" t="s">
        <v>693</v>
      </c>
      <c r="J15" s="313" t="s">
        <v>34</v>
      </c>
    </row>
    <row r="16" spans="4:10" ht="31.2" x14ac:dyDescent="0.25">
      <c r="D16" s="3" t="s">
        <v>488</v>
      </c>
      <c r="E16" s="4" t="s">
        <v>489</v>
      </c>
      <c r="F16" s="313" t="s">
        <v>1321</v>
      </c>
      <c r="H16" s="3" t="s">
        <v>634</v>
      </c>
      <c r="I16" s="4" t="s">
        <v>635</v>
      </c>
      <c r="J16" s="313" t="s">
        <v>34</v>
      </c>
    </row>
    <row r="17" spans="4:10" ht="15.6" x14ac:dyDescent="0.25">
      <c r="D17" s="3" t="s">
        <v>469</v>
      </c>
      <c r="E17" s="4" t="s">
        <v>470</v>
      </c>
      <c r="F17" s="313" t="s">
        <v>1321</v>
      </c>
      <c r="H17" s="3" t="s">
        <v>185</v>
      </c>
      <c r="I17" s="4" t="s">
        <v>186</v>
      </c>
      <c r="J17" s="313" t="s">
        <v>34</v>
      </c>
    </row>
    <row r="18" spans="4:10" ht="31.2" x14ac:dyDescent="0.25">
      <c r="D18" s="3" t="s">
        <v>476</v>
      </c>
      <c r="E18" s="4" t="s">
        <v>477</v>
      </c>
      <c r="F18" s="312" t="s">
        <v>4456</v>
      </c>
      <c r="H18" s="3" t="s">
        <v>174</v>
      </c>
      <c r="I18" s="4" t="s">
        <v>175</v>
      </c>
      <c r="J18" s="313" t="s">
        <v>34</v>
      </c>
    </row>
    <row r="19" spans="4:10" ht="15.6" x14ac:dyDescent="0.25">
      <c r="D19" s="3" t="s">
        <v>407</v>
      </c>
      <c r="E19" s="4" t="s">
        <v>408</v>
      </c>
      <c r="F19" s="313" t="s">
        <v>3269</v>
      </c>
      <c r="H19" s="3" t="s">
        <v>218</v>
      </c>
      <c r="I19" s="4" t="s">
        <v>219</v>
      </c>
      <c r="J19" s="313" t="s">
        <v>34</v>
      </c>
    </row>
    <row r="20" spans="4:10" ht="15.6" x14ac:dyDescent="0.25">
      <c r="D20" s="3" t="s">
        <v>424</v>
      </c>
      <c r="E20" s="4" t="s">
        <v>425</v>
      </c>
      <c r="F20" s="313" t="s">
        <v>1321</v>
      </c>
      <c r="H20" s="3" t="s">
        <v>293</v>
      </c>
      <c r="I20" s="4" t="s">
        <v>294</v>
      </c>
      <c r="J20" s="313" t="s">
        <v>34</v>
      </c>
    </row>
    <row r="21" spans="4:10" ht="31.2" x14ac:dyDescent="0.25">
      <c r="D21" s="3" t="s">
        <v>424</v>
      </c>
      <c r="E21" s="4" t="s">
        <v>426</v>
      </c>
      <c r="F21" s="313" t="s">
        <v>4457</v>
      </c>
      <c r="H21" s="3" t="s">
        <v>327</v>
      </c>
      <c r="I21" s="4" t="s">
        <v>328</v>
      </c>
      <c r="J21" s="313" t="s">
        <v>34</v>
      </c>
    </row>
    <row r="22" spans="4:10" ht="31.2" x14ac:dyDescent="0.25">
      <c r="D22" s="3" t="s">
        <v>514</v>
      </c>
      <c r="E22" s="4" t="s">
        <v>515</v>
      </c>
      <c r="F22" s="313" t="s">
        <v>79</v>
      </c>
      <c r="H22" s="3" t="s">
        <v>471</v>
      </c>
      <c r="I22" s="4" t="s">
        <v>472</v>
      </c>
      <c r="J22" s="313" t="s">
        <v>34</v>
      </c>
    </row>
    <row r="23" spans="4:10" ht="15.6" x14ac:dyDescent="0.25">
      <c r="D23" s="3" t="s">
        <v>486</v>
      </c>
      <c r="E23" s="4" t="s">
        <v>487</v>
      </c>
      <c r="F23" s="313" t="s">
        <v>1321</v>
      </c>
      <c r="H23" s="16" t="s">
        <v>1474</v>
      </c>
      <c r="I23" s="15" t="s">
        <v>1475</v>
      </c>
      <c r="J23" s="405" t="s">
        <v>34</v>
      </c>
    </row>
    <row r="24" spans="4:10" ht="31.2" x14ac:dyDescent="0.25">
      <c r="D24" s="3" t="s">
        <v>479</v>
      </c>
      <c r="E24" s="4" t="s">
        <v>480</v>
      </c>
      <c r="F24" s="313" t="s">
        <v>3077</v>
      </c>
      <c r="H24" s="3" t="s">
        <v>650</v>
      </c>
      <c r="I24" s="4" t="s">
        <v>651</v>
      </c>
      <c r="J24" s="313" t="s">
        <v>34</v>
      </c>
    </row>
    <row r="25" spans="4:10" ht="15.6" x14ac:dyDescent="0.25">
      <c r="D25" s="3" t="s">
        <v>428</v>
      </c>
      <c r="E25" s="4" t="s">
        <v>429</v>
      </c>
      <c r="F25" s="313" t="s">
        <v>2816</v>
      </c>
      <c r="H25" s="3" t="s">
        <v>2801</v>
      </c>
      <c r="I25" s="10" t="s">
        <v>2805</v>
      </c>
      <c r="J25" s="313" t="s">
        <v>34</v>
      </c>
    </row>
    <row r="26" spans="4:10" ht="15.6" x14ac:dyDescent="0.25">
      <c r="D26" s="3" t="s">
        <v>481</v>
      </c>
      <c r="E26" s="4" t="s">
        <v>482</v>
      </c>
      <c r="F26" s="313" t="s">
        <v>3077</v>
      </c>
      <c r="H26" s="3" t="s">
        <v>197</v>
      </c>
      <c r="I26" s="4" t="s">
        <v>198</v>
      </c>
      <c r="J26" s="313" t="s">
        <v>34</v>
      </c>
    </row>
    <row r="27" spans="4:10" ht="31.2" x14ac:dyDescent="0.25">
      <c r="D27" s="3" t="s">
        <v>413</v>
      </c>
      <c r="E27" s="4" t="s">
        <v>414</v>
      </c>
      <c r="F27" s="313" t="s">
        <v>3269</v>
      </c>
      <c r="H27" s="3" t="s">
        <v>168</v>
      </c>
      <c r="I27" s="4" t="s">
        <v>169</v>
      </c>
      <c r="J27" s="313" t="s">
        <v>3287</v>
      </c>
    </row>
    <row r="28" spans="4:10" ht="15.6" x14ac:dyDescent="0.25">
      <c r="D28" s="3" t="s">
        <v>483</v>
      </c>
      <c r="E28" s="4" t="s">
        <v>484</v>
      </c>
      <c r="F28" s="313" t="s">
        <v>1321</v>
      </c>
      <c r="H28" s="3" t="s">
        <v>575</v>
      </c>
      <c r="I28" s="4" t="s">
        <v>576</v>
      </c>
      <c r="J28" s="313" t="s">
        <v>34</v>
      </c>
    </row>
    <row r="29" spans="4:10" ht="31.2" x14ac:dyDescent="0.25">
      <c r="D29" s="3" t="s">
        <v>724</v>
      </c>
      <c r="E29" s="4" t="s">
        <v>725</v>
      </c>
      <c r="F29" s="313" t="s">
        <v>2816</v>
      </c>
      <c r="H29" s="3" t="s">
        <v>321</v>
      </c>
      <c r="I29" s="4" t="s">
        <v>322</v>
      </c>
      <c r="J29" s="313" t="s">
        <v>34</v>
      </c>
    </row>
    <row r="30" spans="4:10" ht="15.6" x14ac:dyDescent="0.25">
      <c r="D30" s="3" t="s">
        <v>530</v>
      </c>
      <c r="E30" s="4" t="s">
        <v>531</v>
      </c>
      <c r="F30" s="313" t="s">
        <v>3077</v>
      </c>
      <c r="H30" s="3" t="s">
        <v>532</v>
      </c>
      <c r="I30" s="4" t="s">
        <v>533</v>
      </c>
      <c r="J30" s="313" t="s">
        <v>34</v>
      </c>
    </row>
    <row r="31" spans="4:10" ht="15.6" x14ac:dyDescent="0.25">
      <c r="D31" s="3" t="s">
        <v>550</v>
      </c>
      <c r="E31" s="4" t="s">
        <v>551</v>
      </c>
      <c r="F31" s="313" t="s">
        <v>79</v>
      </c>
      <c r="H31" s="3" t="s">
        <v>688</v>
      </c>
      <c r="I31" s="4" t="s">
        <v>689</v>
      </c>
      <c r="J31" s="313" t="s">
        <v>34</v>
      </c>
    </row>
    <row r="32" spans="4:10" ht="31.2" x14ac:dyDescent="0.25">
      <c r="D32" s="16" t="s">
        <v>2895</v>
      </c>
      <c r="E32" s="15" t="s">
        <v>2899</v>
      </c>
      <c r="F32" s="313" t="s">
        <v>1321</v>
      </c>
      <c r="H32" s="3" t="s">
        <v>667</v>
      </c>
      <c r="I32" s="4" t="s">
        <v>668</v>
      </c>
      <c r="J32" s="313" t="s">
        <v>3273</v>
      </c>
    </row>
    <row r="33" spans="4:10" ht="46.8" x14ac:dyDescent="0.25">
      <c r="D33" s="3" t="s">
        <v>116</v>
      </c>
      <c r="E33" s="4" t="s">
        <v>117</v>
      </c>
      <c r="F33" s="312" t="s">
        <v>3317</v>
      </c>
      <c r="H33" s="3" t="s">
        <v>606</v>
      </c>
      <c r="I33" s="4" t="s">
        <v>607</v>
      </c>
      <c r="J33" s="313" t="s">
        <v>34</v>
      </c>
    </row>
    <row r="34" spans="4:10" ht="15.6" x14ac:dyDescent="0.25">
      <c r="D34" s="3" t="s">
        <v>276</v>
      </c>
      <c r="E34" s="4" t="s">
        <v>277</v>
      </c>
      <c r="F34" s="405" t="s">
        <v>1321</v>
      </c>
      <c r="H34" s="3" t="s">
        <v>2838</v>
      </c>
      <c r="I34" s="10" t="s">
        <v>2843</v>
      </c>
      <c r="J34" s="313" t="s">
        <v>34</v>
      </c>
    </row>
    <row r="35" spans="4:10" ht="31.2" x14ac:dyDescent="0.25">
      <c r="D35" s="3" t="s">
        <v>396</v>
      </c>
      <c r="E35" s="4" t="s">
        <v>397</v>
      </c>
      <c r="F35" s="313" t="s">
        <v>2816</v>
      </c>
      <c r="H35" s="3" t="s">
        <v>2844</v>
      </c>
      <c r="I35" s="10" t="s">
        <v>2849</v>
      </c>
      <c r="J35" s="313" t="s">
        <v>34</v>
      </c>
    </row>
    <row r="36" spans="4:10" ht="15.6" x14ac:dyDescent="0.25">
      <c r="D36" s="3" t="s">
        <v>177</v>
      </c>
      <c r="E36" s="4" t="s">
        <v>178</v>
      </c>
      <c r="F36" s="313" t="s">
        <v>2816</v>
      </c>
      <c r="H36" s="3" t="s">
        <v>542</v>
      </c>
      <c r="I36" s="4" t="s">
        <v>543</v>
      </c>
      <c r="J36" s="313" t="s">
        <v>34</v>
      </c>
    </row>
    <row r="37" spans="4:10" ht="31.2" x14ac:dyDescent="0.25">
      <c r="D37" s="3" t="s">
        <v>125</v>
      </c>
      <c r="E37" s="4" t="s">
        <v>126</v>
      </c>
      <c r="F37" s="313" t="s">
        <v>3055</v>
      </c>
      <c r="H37" s="3" t="s">
        <v>131</v>
      </c>
      <c r="I37" s="4" t="s">
        <v>132</v>
      </c>
      <c r="J37" s="313" t="s">
        <v>34</v>
      </c>
    </row>
    <row r="38" spans="4:10" ht="15.6" x14ac:dyDescent="0.25">
      <c r="D38" s="3" t="s">
        <v>330</v>
      </c>
      <c r="E38" s="4" t="s">
        <v>331</v>
      </c>
      <c r="F38" s="313" t="s">
        <v>3056</v>
      </c>
      <c r="H38" s="3" t="s">
        <v>577</v>
      </c>
      <c r="I38" s="4" t="s">
        <v>578</v>
      </c>
      <c r="J38" s="313" t="s">
        <v>34</v>
      </c>
    </row>
    <row r="39" spans="4:10" ht="31.2" x14ac:dyDescent="0.25">
      <c r="D39" s="3" t="s">
        <v>439</v>
      </c>
      <c r="E39" s="4" t="s">
        <v>440</v>
      </c>
      <c r="F39" s="313" t="s">
        <v>1321</v>
      </c>
      <c r="H39" s="3" t="s">
        <v>82</v>
      </c>
      <c r="I39" s="4" t="s">
        <v>83</v>
      </c>
      <c r="J39" s="313" t="s">
        <v>50</v>
      </c>
    </row>
    <row r="40" spans="4:10" ht="31.2" x14ac:dyDescent="0.25">
      <c r="D40" s="3" t="s">
        <v>432</v>
      </c>
      <c r="E40" s="4" t="s">
        <v>433</v>
      </c>
      <c r="F40" s="313" t="s">
        <v>79</v>
      </c>
      <c r="H40" s="3" t="s">
        <v>732</v>
      </c>
      <c r="I40" s="4" t="s">
        <v>733</v>
      </c>
      <c r="J40" s="313" t="s">
        <v>34</v>
      </c>
    </row>
    <row r="41" spans="4:10" ht="15.6" x14ac:dyDescent="0.25">
      <c r="D41" s="3" t="s">
        <v>516</v>
      </c>
      <c r="E41" s="4" t="s">
        <v>517</v>
      </c>
      <c r="F41" s="313" t="s">
        <v>2816</v>
      </c>
      <c r="H41" s="3" t="s">
        <v>585</v>
      </c>
      <c r="I41" s="4" t="s">
        <v>586</v>
      </c>
      <c r="J41" s="313" t="s">
        <v>34</v>
      </c>
    </row>
    <row r="42" spans="4:10" ht="15.6" x14ac:dyDescent="0.25">
      <c r="D42" s="3" t="s">
        <v>705</v>
      </c>
      <c r="E42" s="4" t="s">
        <v>706</v>
      </c>
      <c r="F42" s="313" t="s">
        <v>1321</v>
      </c>
      <c r="H42" s="3" t="s">
        <v>589</v>
      </c>
      <c r="I42" s="4" t="s">
        <v>590</v>
      </c>
      <c r="J42" s="313" t="s">
        <v>34</v>
      </c>
    </row>
    <row r="43" spans="4:10" ht="15.6" x14ac:dyDescent="0.25">
      <c r="D43" s="3" t="s">
        <v>92</v>
      </c>
      <c r="E43" s="4" t="s">
        <v>93</v>
      </c>
      <c r="F43" s="313" t="s">
        <v>2816</v>
      </c>
      <c r="H43" s="16" t="s">
        <v>1316</v>
      </c>
      <c r="I43" s="15" t="s">
        <v>1317</v>
      </c>
      <c r="J43" s="405" t="s">
        <v>34</v>
      </c>
    </row>
    <row r="44" spans="4:10" ht="31.2" x14ac:dyDescent="0.25">
      <c r="D44" s="3" t="s">
        <v>222</v>
      </c>
      <c r="E44" s="4" t="s">
        <v>630</v>
      </c>
      <c r="F44" s="313" t="s">
        <v>3057</v>
      </c>
      <c r="H44" s="3" t="s">
        <v>710</v>
      </c>
      <c r="I44" s="4" t="s">
        <v>711</v>
      </c>
      <c r="J44" s="313" t="s">
        <v>34</v>
      </c>
    </row>
    <row r="45" spans="4:10" ht="31.2" x14ac:dyDescent="0.25">
      <c r="D45" s="3" t="s">
        <v>452</v>
      </c>
      <c r="E45" s="4" t="s">
        <v>453</v>
      </c>
      <c r="F45" s="313" t="s">
        <v>1321</v>
      </c>
      <c r="H45" s="3" t="s">
        <v>604</v>
      </c>
      <c r="I45" s="4" t="s">
        <v>605</v>
      </c>
      <c r="J45" s="313" t="s">
        <v>34</v>
      </c>
    </row>
    <row r="46" spans="4:10" ht="15.6" x14ac:dyDescent="0.25">
      <c r="D46" s="3" t="s">
        <v>672</v>
      </c>
      <c r="E46" s="4" t="s">
        <v>673</v>
      </c>
      <c r="F46" s="313" t="s">
        <v>3269</v>
      </c>
      <c r="H46" s="16" t="s">
        <v>1326</v>
      </c>
      <c r="I46" s="15" t="s">
        <v>3266</v>
      </c>
      <c r="J46" s="405" t="s">
        <v>34</v>
      </c>
    </row>
    <row r="47" spans="4:10" ht="15.6" x14ac:dyDescent="0.25">
      <c r="D47" s="3" t="s">
        <v>608</v>
      </c>
      <c r="E47" s="4" t="s">
        <v>450</v>
      </c>
      <c r="F47" s="313" t="s">
        <v>1321</v>
      </c>
      <c r="H47" s="16" t="s">
        <v>1322</v>
      </c>
      <c r="I47" s="15" t="s">
        <v>1323</v>
      </c>
      <c r="J47" s="405" t="s">
        <v>34</v>
      </c>
    </row>
    <row r="48" spans="4:10" ht="31.2" x14ac:dyDescent="0.25">
      <c r="D48" s="3" t="s">
        <v>465</v>
      </c>
      <c r="E48" s="4" t="s">
        <v>466</v>
      </c>
      <c r="F48" s="313" t="s">
        <v>1321</v>
      </c>
      <c r="H48" s="3" t="s">
        <v>760</v>
      </c>
      <c r="I48" s="4" t="s">
        <v>761</v>
      </c>
      <c r="J48" s="313" t="s">
        <v>34</v>
      </c>
    </row>
    <row r="49" spans="4:10" ht="15.6" x14ac:dyDescent="0.25">
      <c r="D49" s="3" t="s">
        <v>416</v>
      </c>
      <c r="E49" s="4" t="s">
        <v>417</v>
      </c>
      <c r="F49" s="313" t="s">
        <v>1321</v>
      </c>
      <c r="H49" s="3" t="s">
        <v>146</v>
      </c>
      <c r="I49" s="4" t="s">
        <v>147</v>
      </c>
      <c r="J49" s="313" t="s">
        <v>34</v>
      </c>
    </row>
    <row r="50" spans="4:10" ht="15.6" x14ac:dyDescent="0.25">
      <c r="D50" s="3" t="s">
        <v>737</v>
      </c>
      <c r="E50" s="4" t="s">
        <v>738</v>
      </c>
      <c r="F50" s="313" t="s">
        <v>3291</v>
      </c>
      <c r="H50" s="3" t="s">
        <v>86</v>
      </c>
      <c r="I50" s="4" t="s">
        <v>87</v>
      </c>
      <c r="J50" s="313" t="s">
        <v>34</v>
      </c>
    </row>
    <row r="51" spans="4:10" ht="15.6" x14ac:dyDescent="0.25">
      <c r="D51" s="3" t="s">
        <v>580</v>
      </c>
      <c r="E51" s="4" t="s">
        <v>581</v>
      </c>
      <c r="F51" s="313" t="s">
        <v>2816</v>
      </c>
      <c r="H51" s="3" t="s">
        <v>281</v>
      </c>
      <c r="I51" s="4" t="s">
        <v>282</v>
      </c>
      <c r="J51" s="313" t="s">
        <v>34</v>
      </c>
    </row>
    <row r="52" spans="4:10" ht="31.2" x14ac:dyDescent="0.25">
      <c r="D52" s="3" t="s">
        <v>436</v>
      </c>
      <c r="E52" s="4" t="s">
        <v>437</v>
      </c>
      <c r="F52" s="313" t="s">
        <v>1321</v>
      </c>
      <c r="H52" s="3" t="s">
        <v>310</v>
      </c>
      <c r="I52" s="4" t="s">
        <v>311</v>
      </c>
      <c r="J52" s="313" t="s">
        <v>34</v>
      </c>
    </row>
    <row r="53" spans="4:10" ht="15.6" x14ac:dyDescent="0.25">
      <c r="D53" s="3" t="s">
        <v>376</v>
      </c>
      <c r="E53" s="4" t="s">
        <v>377</v>
      </c>
      <c r="F53" s="313" t="s">
        <v>1321</v>
      </c>
      <c r="H53" s="3" t="s">
        <v>763</v>
      </c>
      <c r="I53" s="4" t="s">
        <v>764</v>
      </c>
      <c r="J53" s="313" t="s">
        <v>34</v>
      </c>
    </row>
    <row r="54" spans="4:10" ht="15.6" x14ac:dyDescent="0.25">
      <c r="D54" s="3" t="s">
        <v>386</v>
      </c>
      <c r="E54" s="4" t="s">
        <v>387</v>
      </c>
      <c r="F54" s="405" t="s">
        <v>1321</v>
      </c>
      <c r="H54" s="3" t="s">
        <v>393</v>
      </c>
      <c r="I54" s="4" t="s">
        <v>394</v>
      </c>
      <c r="J54" s="313" t="s">
        <v>34</v>
      </c>
    </row>
    <row r="55" spans="4:10" ht="15.6" x14ac:dyDescent="0.25">
      <c r="D55" s="16" t="s">
        <v>2988</v>
      </c>
      <c r="E55" s="15" t="s">
        <v>2992</v>
      </c>
      <c r="F55" s="405" t="s">
        <v>1321</v>
      </c>
      <c r="H55" s="3" t="s">
        <v>418</v>
      </c>
      <c r="I55" s="4" t="s">
        <v>419</v>
      </c>
      <c r="J55" s="313" t="s">
        <v>34</v>
      </c>
    </row>
    <row r="56" spans="4:10" ht="15.6" x14ac:dyDescent="0.25">
      <c r="D56" s="3" t="s">
        <v>210</v>
      </c>
      <c r="E56" s="4" t="s">
        <v>211</v>
      </c>
      <c r="F56" s="313" t="s">
        <v>2816</v>
      </c>
      <c r="H56" s="3" t="s">
        <v>537</v>
      </c>
      <c r="I56" s="4" t="s">
        <v>538</v>
      </c>
      <c r="J56" s="313" t="s">
        <v>34</v>
      </c>
    </row>
    <row r="57" spans="4:10" ht="15.6" x14ac:dyDescent="0.25">
      <c r="D57" s="3" t="s">
        <v>449</v>
      </c>
      <c r="E57" s="4" t="s">
        <v>450</v>
      </c>
      <c r="F57" s="313" t="s">
        <v>1321</v>
      </c>
      <c r="H57" s="16" t="s">
        <v>1309</v>
      </c>
      <c r="I57" s="15" t="s">
        <v>1315</v>
      </c>
      <c r="J57" s="405" t="s">
        <v>50</v>
      </c>
    </row>
    <row r="58" spans="4:10" ht="31.2" x14ac:dyDescent="0.25">
      <c r="D58" s="3" t="s">
        <v>99</v>
      </c>
      <c r="E58" s="4" t="s">
        <v>100</v>
      </c>
      <c r="F58" s="312" t="s">
        <v>3270</v>
      </c>
      <c r="H58" s="3" t="s">
        <v>658</v>
      </c>
      <c r="I58" s="4" t="s">
        <v>659</v>
      </c>
      <c r="J58" s="313" t="s">
        <v>34</v>
      </c>
    </row>
    <row r="59" spans="4:10" ht="31.2" x14ac:dyDescent="0.25">
      <c r="D59" s="3" t="s">
        <v>195</v>
      </c>
      <c r="E59" s="4" t="s">
        <v>196</v>
      </c>
      <c r="F59" s="313" t="s">
        <v>79</v>
      </c>
      <c r="H59" s="3" t="s">
        <v>573</v>
      </c>
      <c r="I59" s="4" t="s">
        <v>574</v>
      </c>
      <c r="J59" s="313" t="s">
        <v>3039</v>
      </c>
    </row>
    <row r="60" spans="4:10" ht="46.8" x14ac:dyDescent="0.25">
      <c r="D60" s="3" t="s">
        <v>324</v>
      </c>
      <c r="E60" s="4" t="s">
        <v>325</v>
      </c>
      <c r="F60" s="312" t="s">
        <v>3897</v>
      </c>
      <c r="H60" s="3" t="s">
        <v>722</v>
      </c>
      <c r="I60" s="4" t="s">
        <v>723</v>
      </c>
      <c r="J60" s="313" t="s">
        <v>34</v>
      </c>
    </row>
    <row r="61" spans="4:10" ht="15.6" x14ac:dyDescent="0.25">
      <c r="D61" s="3" t="s">
        <v>301</v>
      </c>
      <c r="E61" s="4" t="s">
        <v>302</v>
      </c>
      <c r="F61" s="313" t="s">
        <v>79</v>
      </c>
      <c r="H61" s="3" t="s">
        <v>512</v>
      </c>
      <c r="I61" s="4" t="s">
        <v>513</v>
      </c>
      <c r="J61" s="313" t="s">
        <v>2874</v>
      </c>
    </row>
    <row r="62" spans="4:10" ht="15.6" x14ac:dyDescent="0.25">
      <c r="D62" s="3" t="s">
        <v>619</v>
      </c>
      <c r="E62" s="4" t="s">
        <v>620</v>
      </c>
      <c r="F62" s="313" t="s">
        <v>1321</v>
      </c>
      <c r="H62" s="3" t="s">
        <v>752</v>
      </c>
      <c r="I62" s="4" t="s">
        <v>753</v>
      </c>
      <c r="J62" s="313" t="s">
        <v>34</v>
      </c>
    </row>
    <row r="63" spans="4:10" ht="15.6" x14ac:dyDescent="0.25">
      <c r="D63" s="3" t="s">
        <v>622</v>
      </c>
      <c r="E63" s="4" t="s">
        <v>623</v>
      </c>
      <c r="F63" s="313" t="s">
        <v>1321</v>
      </c>
      <c r="H63" s="3" t="s">
        <v>596</v>
      </c>
      <c r="I63" s="4" t="s">
        <v>597</v>
      </c>
      <c r="J63" s="313"/>
    </row>
    <row r="64" spans="4:10" ht="15.6" x14ac:dyDescent="0.25">
      <c r="D64" s="3" t="s">
        <v>570</v>
      </c>
      <c r="E64" s="4" t="s">
        <v>571</v>
      </c>
      <c r="F64" s="313" t="s">
        <v>1321</v>
      </c>
      <c r="H64" s="3" t="s">
        <v>600</v>
      </c>
      <c r="I64" s="4" t="s">
        <v>601</v>
      </c>
      <c r="J64" s="313"/>
    </row>
    <row r="65" spans="4:11" ht="15.6" x14ac:dyDescent="0.25">
      <c r="D65" s="3" t="s">
        <v>598</v>
      </c>
      <c r="E65" s="4" t="s">
        <v>599</v>
      </c>
      <c r="F65" s="313" t="s">
        <v>1321</v>
      </c>
    </row>
    <row r="66" spans="4:11" ht="15.6" x14ac:dyDescent="0.25">
      <c r="D66" s="3" t="s">
        <v>591</v>
      </c>
      <c r="E66" s="4" t="s">
        <v>592</v>
      </c>
      <c r="F66" s="313" t="s">
        <v>2852</v>
      </c>
    </row>
    <row r="67" spans="4:11" ht="15.6" x14ac:dyDescent="0.25">
      <c r="D67" s="3" t="s">
        <v>628</v>
      </c>
      <c r="E67" s="4" t="s">
        <v>629</v>
      </c>
      <c r="F67" s="313" t="s">
        <v>1321</v>
      </c>
    </row>
    <row r="68" spans="4:11" ht="15.6" x14ac:dyDescent="0.25">
      <c r="D68" s="3" t="s">
        <v>554</v>
      </c>
      <c r="E68" s="4" t="s">
        <v>555</v>
      </c>
      <c r="F68" s="313" t="s">
        <v>3068</v>
      </c>
    </row>
    <row r="69" spans="4:11" ht="31.2" x14ac:dyDescent="0.25">
      <c r="D69" s="3" t="s">
        <v>548</v>
      </c>
      <c r="E69" s="4" t="s">
        <v>549</v>
      </c>
      <c r="F69" s="313" t="s">
        <v>3269</v>
      </c>
      <c r="K69" s="313"/>
    </row>
    <row r="70" spans="4:11" ht="31.2" x14ac:dyDescent="0.25">
      <c r="D70" s="3" t="s">
        <v>602</v>
      </c>
      <c r="E70" s="4" t="s">
        <v>603</v>
      </c>
      <c r="F70" s="313" t="s">
        <v>3269</v>
      </c>
    </row>
    <row r="71" spans="4:11" ht="31.2" x14ac:dyDescent="0.25">
      <c r="D71" s="3" t="s">
        <v>583</v>
      </c>
      <c r="E71" s="4" t="s">
        <v>584</v>
      </c>
      <c r="F71" s="313" t="s">
        <v>79</v>
      </c>
    </row>
    <row r="72" spans="4:11" ht="15.6" x14ac:dyDescent="0.25">
      <c r="D72" s="3" t="s">
        <v>521</v>
      </c>
      <c r="E72" s="4" t="s">
        <v>522</v>
      </c>
      <c r="F72" s="313" t="s">
        <v>79</v>
      </c>
    </row>
    <row r="73" spans="4:11" ht="31.2" x14ac:dyDescent="0.25">
      <c r="D73" s="3" t="s">
        <v>137</v>
      </c>
      <c r="E73" s="4" t="s">
        <v>138</v>
      </c>
      <c r="F73" s="313" t="s">
        <v>3069</v>
      </c>
    </row>
    <row r="74" spans="4:11" ht="31.2" x14ac:dyDescent="0.25">
      <c r="D74" s="3" t="s">
        <v>143</v>
      </c>
      <c r="E74" s="4" t="s">
        <v>144</v>
      </c>
      <c r="F74" s="312" t="s">
        <v>1448</v>
      </c>
    </row>
    <row r="75" spans="4:11" ht="31.2" x14ac:dyDescent="0.25">
      <c r="D75" s="3" t="s">
        <v>226</v>
      </c>
      <c r="E75" s="4" t="s">
        <v>227</v>
      </c>
      <c r="F75" s="313" t="s">
        <v>3081</v>
      </c>
    </row>
    <row r="76" spans="4:11" ht="15.6" x14ac:dyDescent="0.25">
      <c r="D76" s="3" t="s">
        <v>713</v>
      </c>
      <c r="E76" s="4" t="s">
        <v>714</v>
      </c>
      <c r="F76" s="313" t="s">
        <v>3082</v>
      </c>
    </row>
    <row r="77" spans="4:11" ht="15.6" x14ac:dyDescent="0.25">
      <c r="D77" s="3" t="s">
        <v>287</v>
      </c>
      <c r="E77" s="4" t="s">
        <v>288</v>
      </c>
      <c r="F77" s="313" t="s">
        <v>1321</v>
      </c>
    </row>
    <row r="78" spans="4:11" ht="15.6" x14ac:dyDescent="0.25">
      <c r="D78" s="3" t="s">
        <v>290</v>
      </c>
      <c r="E78" s="4" t="s">
        <v>291</v>
      </c>
      <c r="F78" s="313" t="s">
        <v>1321</v>
      </c>
    </row>
    <row r="79" spans="4:11" ht="15.6" x14ac:dyDescent="0.25">
      <c r="D79" s="3" t="s">
        <v>518</v>
      </c>
      <c r="E79" s="4" t="s">
        <v>519</v>
      </c>
      <c r="F79" s="313" t="s">
        <v>2816</v>
      </c>
    </row>
    <row r="80" spans="4:11" ht="31.2" x14ac:dyDescent="0.25">
      <c r="D80" s="3" t="s">
        <v>455</v>
      </c>
      <c r="E80" s="4" t="s">
        <v>456</v>
      </c>
      <c r="F80" s="313" t="s">
        <v>2816</v>
      </c>
    </row>
    <row r="81" spans="4:6" ht="15.6" x14ac:dyDescent="0.25">
      <c r="D81" s="3" t="s">
        <v>631</v>
      </c>
      <c r="E81" s="4" t="s">
        <v>632</v>
      </c>
      <c r="F81" s="313" t="s">
        <v>1321</v>
      </c>
    </row>
    <row r="82" spans="4:6" ht="15.6" x14ac:dyDescent="0.25">
      <c r="D82" s="3" t="s">
        <v>680</v>
      </c>
      <c r="E82" s="4" t="s">
        <v>681</v>
      </c>
      <c r="F82" s="313" t="s">
        <v>3269</v>
      </c>
    </row>
    <row r="83" spans="4:6" ht="31.2" x14ac:dyDescent="0.25">
      <c r="D83" s="3" t="s">
        <v>389</v>
      </c>
      <c r="E83" s="4" t="s">
        <v>390</v>
      </c>
      <c r="F83" s="313" t="s">
        <v>1321</v>
      </c>
    </row>
    <row r="84" spans="4:6" ht="31.2" x14ac:dyDescent="0.25">
      <c r="D84" s="3" t="s">
        <v>744</v>
      </c>
      <c r="E84" s="4" t="s">
        <v>745</v>
      </c>
      <c r="F84" s="313" t="s">
        <v>3077</v>
      </c>
    </row>
    <row r="85" spans="4:6" ht="15.6" x14ac:dyDescent="0.25">
      <c r="D85" s="3" t="s">
        <v>749</v>
      </c>
      <c r="E85" s="4" t="s">
        <v>750</v>
      </c>
      <c r="F85" s="313" t="s">
        <v>1321</v>
      </c>
    </row>
    <row r="86" spans="4:6" ht="15.6" x14ac:dyDescent="0.25">
      <c r="D86" s="3" t="s">
        <v>747</v>
      </c>
      <c r="E86" s="4" t="s">
        <v>748</v>
      </c>
      <c r="F86" s="313" t="s">
        <v>1321</v>
      </c>
    </row>
    <row r="87" spans="4:6" ht="31.2" x14ac:dyDescent="0.25">
      <c r="D87" s="16" t="s">
        <v>2826</v>
      </c>
      <c r="E87" s="15" t="s">
        <v>2831</v>
      </c>
      <c r="F87" s="405" t="s">
        <v>1321</v>
      </c>
    </row>
    <row r="88" spans="4:6" ht="15.6" x14ac:dyDescent="0.25">
      <c r="D88" s="3" t="s">
        <v>507</v>
      </c>
      <c r="E88" s="4" t="s">
        <v>508</v>
      </c>
      <c r="F88" s="313" t="s">
        <v>1321</v>
      </c>
    </row>
    <row r="89" spans="4:6" ht="31.2" x14ac:dyDescent="0.25">
      <c r="D89" s="3" t="s">
        <v>111</v>
      </c>
      <c r="E89" s="4" t="s">
        <v>112</v>
      </c>
      <c r="F89" s="313" t="s">
        <v>79</v>
      </c>
    </row>
    <row r="90" spans="4:6" ht="15.6" x14ac:dyDescent="0.25">
      <c r="D90" s="3" t="s">
        <v>560</v>
      </c>
      <c r="E90" s="4" t="s">
        <v>561</v>
      </c>
      <c r="F90" s="313" t="s">
        <v>3084</v>
      </c>
    </row>
    <row r="91" spans="4:6" ht="15.6" x14ac:dyDescent="0.25">
      <c r="D91" s="3" t="s">
        <v>702</v>
      </c>
      <c r="E91" s="4" t="s">
        <v>703</v>
      </c>
      <c r="F91" s="313" t="s">
        <v>79</v>
      </c>
    </row>
    <row r="92" spans="4:6" ht="15.6" x14ac:dyDescent="0.25">
      <c r="D92" s="3" t="s">
        <v>641</v>
      </c>
      <c r="E92" s="4" t="s">
        <v>642</v>
      </c>
      <c r="F92" s="313" t="s">
        <v>3085</v>
      </c>
    </row>
    <row r="93" spans="4:6" ht="15.6" x14ac:dyDescent="0.25">
      <c r="D93" s="3" t="s">
        <v>700</v>
      </c>
      <c r="E93" s="4" t="s">
        <v>701</v>
      </c>
      <c r="F93" s="313" t="s">
        <v>3086</v>
      </c>
    </row>
    <row r="94" spans="4:6" ht="15.6" x14ac:dyDescent="0.25">
      <c r="D94" s="3" t="s">
        <v>698</v>
      </c>
      <c r="E94" s="4" t="s">
        <v>676</v>
      </c>
      <c r="F94" s="313" t="s">
        <v>2816</v>
      </c>
    </row>
    <row r="95" spans="4:6" ht="15.6" x14ac:dyDescent="0.25">
      <c r="D95" s="3" t="s">
        <v>645</v>
      </c>
      <c r="E95" s="4" t="s">
        <v>646</v>
      </c>
      <c r="F95" s="313" t="s">
        <v>79</v>
      </c>
    </row>
    <row r="96" spans="4:6" ht="15.6" x14ac:dyDescent="0.25">
      <c r="D96" s="3" t="s">
        <v>2832</v>
      </c>
      <c r="E96" s="10" t="s">
        <v>2836</v>
      </c>
      <c r="F96" s="313" t="s">
        <v>2837</v>
      </c>
    </row>
    <row r="97" spans="4:6" ht="15.6" x14ac:dyDescent="0.25">
      <c r="D97" s="16" t="s">
        <v>1478</v>
      </c>
      <c r="E97" s="15" t="s">
        <v>1479</v>
      </c>
      <c r="F97" s="405" t="s">
        <v>1321</v>
      </c>
    </row>
    <row r="98" spans="4:6" ht="31.2" x14ac:dyDescent="0.25">
      <c r="D98" s="16" t="s">
        <v>2982</v>
      </c>
      <c r="E98" s="15" t="s">
        <v>3827</v>
      </c>
      <c r="F98" s="405" t="s">
        <v>1321</v>
      </c>
    </row>
    <row r="99" spans="4:6" ht="46.8" x14ac:dyDescent="0.25">
      <c r="D99" s="3" t="s">
        <v>755</v>
      </c>
      <c r="E99" s="4" t="s">
        <v>756</v>
      </c>
      <c r="F99" s="312" t="s">
        <v>3032</v>
      </c>
    </row>
    <row r="100" spans="4:6" ht="46.8" x14ac:dyDescent="0.25">
      <c r="D100" s="3" t="s">
        <v>758</v>
      </c>
      <c r="E100" s="4" t="s">
        <v>759</v>
      </c>
      <c r="F100" s="312" t="s">
        <v>3033</v>
      </c>
    </row>
    <row r="101" spans="4:6" ht="31.2" x14ac:dyDescent="0.25">
      <c r="D101" s="3" t="s">
        <v>707</v>
      </c>
      <c r="E101" s="4" t="s">
        <v>708</v>
      </c>
      <c r="F101" s="313" t="s">
        <v>3225</v>
      </c>
    </row>
    <row r="102" spans="4:6" ht="31.2" x14ac:dyDescent="0.25">
      <c r="D102" s="3" t="s">
        <v>664</v>
      </c>
      <c r="E102" s="4" t="s">
        <v>665</v>
      </c>
      <c r="F102" s="312" t="s">
        <v>3029</v>
      </c>
    </row>
    <row r="103" spans="4:6" ht="31.2" x14ac:dyDescent="0.25">
      <c r="D103" s="3" t="s">
        <v>493</v>
      </c>
      <c r="E103" s="4" t="s">
        <v>494</v>
      </c>
      <c r="F103" s="313" t="s">
        <v>37</v>
      </c>
    </row>
    <row r="104" spans="4:6" ht="46.8" x14ac:dyDescent="0.25">
      <c r="D104" s="3" t="s">
        <v>669</v>
      </c>
      <c r="E104" s="4" t="s">
        <v>670</v>
      </c>
      <c r="F104" s="312" t="s">
        <v>3905</v>
      </c>
    </row>
    <row r="105" spans="4:6" ht="31.2" x14ac:dyDescent="0.25">
      <c r="D105" s="3" t="s">
        <v>523</v>
      </c>
      <c r="E105" s="4" t="s">
        <v>524</v>
      </c>
      <c r="F105" s="312" t="s">
        <v>3031</v>
      </c>
    </row>
    <row r="106" spans="4:6" ht="31.2" x14ac:dyDescent="0.25">
      <c r="D106" s="3" t="s">
        <v>463</v>
      </c>
      <c r="E106" s="4" t="s">
        <v>464</v>
      </c>
      <c r="F106" s="312" t="s">
        <v>3034</v>
      </c>
    </row>
    <row r="107" spans="4:6" ht="15.6" x14ac:dyDescent="0.25">
      <c r="D107" s="3" t="s">
        <v>510</v>
      </c>
      <c r="E107" s="4" t="s">
        <v>511</v>
      </c>
      <c r="F107" s="313" t="s">
        <v>1486</v>
      </c>
    </row>
    <row r="108" spans="4:6" ht="15.6" x14ac:dyDescent="0.25">
      <c r="D108" s="3" t="s">
        <v>163</v>
      </c>
      <c r="E108" s="4" t="s">
        <v>164</v>
      </c>
      <c r="F108" s="313" t="s">
        <v>79</v>
      </c>
    </row>
    <row r="109" spans="4:6" ht="15.6" x14ac:dyDescent="0.25">
      <c r="D109" s="3" t="s">
        <v>614</v>
      </c>
      <c r="E109" s="4" t="s">
        <v>615</v>
      </c>
      <c r="F109" s="405" t="s">
        <v>79</v>
      </c>
    </row>
    <row r="110" spans="4:6" ht="15.6" x14ac:dyDescent="0.25">
      <c r="D110" s="3" t="s">
        <v>70</v>
      </c>
      <c r="E110" s="4" t="s">
        <v>71</v>
      </c>
      <c r="F110" s="313" t="s">
        <v>79</v>
      </c>
    </row>
    <row r="111" spans="4:6" ht="31.2" x14ac:dyDescent="0.25">
      <c r="D111" s="3" t="s">
        <v>269</v>
      </c>
      <c r="E111" s="4" t="s">
        <v>270</v>
      </c>
      <c r="F111" s="313" t="s">
        <v>3019</v>
      </c>
    </row>
    <row r="112" spans="4:6" ht="15.6" x14ac:dyDescent="0.25">
      <c r="D112" s="3" t="s">
        <v>593</v>
      </c>
      <c r="E112" s="4" t="s">
        <v>594</v>
      </c>
      <c r="F112" s="313" t="s">
        <v>79</v>
      </c>
    </row>
    <row r="113" spans="4:6" ht="15.6" x14ac:dyDescent="0.25">
      <c r="D113" s="3" t="s">
        <v>445</v>
      </c>
      <c r="E113" s="4" t="s">
        <v>446</v>
      </c>
      <c r="F113" s="313" t="s">
        <v>1321</v>
      </c>
    </row>
    <row r="114" spans="4:6" ht="31.2" x14ac:dyDescent="0.25">
      <c r="D114" s="3" t="s">
        <v>496</v>
      </c>
      <c r="E114" s="4" t="s">
        <v>497</v>
      </c>
      <c r="F114" s="312" t="s">
        <v>3267</v>
      </c>
    </row>
    <row r="115" spans="4:6" ht="31.2" x14ac:dyDescent="0.25">
      <c r="D115" s="3" t="s">
        <v>639</v>
      </c>
      <c r="E115" s="4" t="s">
        <v>640</v>
      </c>
      <c r="F115" s="312" t="s">
        <v>3268</v>
      </c>
    </row>
    <row r="116" spans="4:6" ht="15.6" x14ac:dyDescent="0.25">
      <c r="D116" s="3" t="s">
        <v>655</v>
      </c>
      <c r="E116" s="4" t="s">
        <v>656</v>
      </c>
      <c r="F116" s="313" t="s">
        <v>3028</v>
      </c>
    </row>
    <row r="117" spans="4:6" ht="15.6" x14ac:dyDescent="0.25">
      <c r="D117" s="3" t="s">
        <v>624</v>
      </c>
      <c r="E117" s="4" t="s">
        <v>625</v>
      </c>
      <c r="F117" s="313" t="s">
        <v>3832</v>
      </c>
    </row>
    <row r="118" spans="4:6" ht="31.2" x14ac:dyDescent="0.25">
      <c r="D118" s="3" t="s">
        <v>617</v>
      </c>
      <c r="E118" s="4" t="s">
        <v>618</v>
      </c>
      <c r="F118" s="313" t="s">
        <v>3269</v>
      </c>
    </row>
    <row r="119" spans="4:6" ht="15.6" x14ac:dyDescent="0.25">
      <c r="D119" s="3" t="s">
        <v>566</v>
      </c>
      <c r="E119" s="4" t="s">
        <v>567</v>
      </c>
      <c r="F119" s="313" t="s">
        <v>3030</v>
      </c>
    </row>
    <row r="120" spans="4:6" ht="31.2" x14ac:dyDescent="0.25">
      <c r="D120" s="3" t="s">
        <v>441</v>
      </c>
      <c r="E120" s="4" t="s">
        <v>442</v>
      </c>
      <c r="F120" s="312" t="s">
        <v>3272</v>
      </c>
    </row>
    <row r="121" spans="4:6" ht="31.2" x14ac:dyDescent="0.25">
      <c r="D121" s="3" t="s">
        <v>454</v>
      </c>
      <c r="E121" s="4" t="s">
        <v>83</v>
      </c>
      <c r="F121" s="313" t="s">
        <v>2816</v>
      </c>
    </row>
    <row r="122" spans="4:6" ht="31.2" x14ac:dyDescent="0.25">
      <c r="D122" s="3" t="s">
        <v>521</v>
      </c>
      <c r="E122" s="4" t="s">
        <v>679</v>
      </c>
      <c r="F122" s="312" t="s">
        <v>4458</v>
      </c>
    </row>
    <row r="123" spans="4:6" ht="15.6" x14ac:dyDescent="0.25">
      <c r="D123" s="3" t="s">
        <v>473</v>
      </c>
      <c r="E123" s="4" t="s">
        <v>474</v>
      </c>
      <c r="F123" s="313" t="s">
        <v>3269</v>
      </c>
    </row>
    <row r="124" spans="4:6" ht="31.2" x14ac:dyDescent="0.25">
      <c r="D124" s="3" t="s">
        <v>766</v>
      </c>
      <c r="E124" s="4" t="s">
        <v>767</v>
      </c>
      <c r="F124" s="312" t="s">
        <v>3270</v>
      </c>
    </row>
    <row r="125" spans="4:6" ht="31.2" x14ac:dyDescent="0.25">
      <c r="D125" s="3" t="s">
        <v>568</v>
      </c>
      <c r="E125" s="4" t="s">
        <v>569</v>
      </c>
      <c r="F125" s="313" t="s">
        <v>4459</v>
      </c>
    </row>
    <row r="126" spans="4:6" ht="15.6" x14ac:dyDescent="0.25">
      <c r="D126" s="3" t="s">
        <v>404</v>
      </c>
      <c r="E126" s="4" t="s">
        <v>405</v>
      </c>
      <c r="F126" s="405" t="s">
        <v>2816</v>
      </c>
    </row>
    <row r="127" spans="4:6" ht="31.2" x14ac:dyDescent="0.25">
      <c r="D127" s="3" t="s">
        <v>222</v>
      </c>
      <c r="E127" s="4" t="s">
        <v>223</v>
      </c>
      <c r="F127" s="313" t="s">
        <v>1321</v>
      </c>
    </row>
    <row r="128" spans="4:6" ht="46.8" x14ac:dyDescent="0.25">
      <c r="D128" s="3" t="s">
        <v>215</v>
      </c>
      <c r="E128" s="4" t="s">
        <v>216</v>
      </c>
      <c r="F128" s="313" t="s">
        <v>3043</v>
      </c>
    </row>
    <row r="129" spans="4:6" ht="31.2" x14ac:dyDescent="0.25">
      <c r="D129" s="3" t="s">
        <v>256</v>
      </c>
      <c r="E129" s="4" t="s">
        <v>257</v>
      </c>
      <c r="F129" s="313" t="s">
        <v>1321</v>
      </c>
    </row>
    <row r="130" spans="4:6" ht="15.6" x14ac:dyDescent="0.25">
      <c r="D130" s="3" t="s">
        <v>315</v>
      </c>
      <c r="E130" s="4" t="s">
        <v>316</v>
      </c>
      <c r="F130" s="313" t="s">
        <v>3038</v>
      </c>
    </row>
    <row r="131" spans="4:6" ht="31.2" x14ac:dyDescent="0.25">
      <c r="D131" s="3" t="s">
        <v>298</v>
      </c>
      <c r="E131" s="4" t="s">
        <v>299</v>
      </c>
      <c r="F131" s="313" t="s">
        <v>1321</v>
      </c>
    </row>
    <row r="132" spans="4:6" ht="46.8" x14ac:dyDescent="0.25">
      <c r="D132" s="3" t="s">
        <v>400</v>
      </c>
      <c r="E132" s="4" t="s">
        <v>401</v>
      </c>
      <c r="F132" s="313" t="s">
        <v>3040</v>
      </c>
    </row>
    <row r="133" spans="4:6" ht="46.8" x14ac:dyDescent="0.25">
      <c r="D133" s="3" t="s">
        <v>675</v>
      </c>
      <c r="E133" s="4" t="s">
        <v>676</v>
      </c>
      <c r="F133" s="313" t="s">
        <v>3041</v>
      </c>
    </row>
    <row r="134" spans="4:6" ht="15.6" x14ac:dyDescent="0.25">
      <c r="D134" s="3" t="s">
        <v>609</v>
      </c>
      <c r="E134" s="4" t="s">
        <v>320</v>
      </c>
      <c r="F134" s="313" t="s">
        <v>1321</v>
      </c>
    </row>
    <row r="135" spans="4:6" ht="15.6" x14ac:dyDescent="0.25">
      <c r="D135" s="3" t="s">
        <v>499</v>
      </c>
      <c r="E135" s="4" t="s">
        <v>500</v>
      </c>
      <c r="F135" s="313" t="s">
        <v>3269</v>
      </c>
    </row>
    <row r="136" spans="4:6" ht="15.6" x14ac:dyDescent="0.25">
      <c r="D136" s="3" t="s">
        <v>534</v>
      </c>
      <c r="E136" s="4" t="s">
        <v>535</v>
      </c>
      <c r="F136" s="313" t="s">
        <v>1321</v>
      </c>
    </row>
    <row r="137" spans="4:6" ht="62.4" x14ac:dyDescent="0.25">
      <c r="D137" s="3" t="s">
        <v>545</v>
      </c>
      <c r="E137" s="4" t="s">
        <v>546</v>
      </c>
      <c r="F137" s="313" t="s">
        <v>3042</v>
      </c>
    </row>
    <row r="138" spans="4:6" ht="15.6" x14ac:dyDescent="0.25">
      <c r="D138" s="16" t="s">
        <v>1480</v>
      </c>
      <c r="E138" s="15" t="s">
        <v>3828</v>
      </c>
      <c r="F138" s="405" t="s">
        <v>34</v>
      </c>
    </row>
    <row r="139" spans="4:6" ht="15.6" x14ac:dyDescent="0.25">
      <c r="D139" s="3" t="s">
        <v>19</v>
      </c>
      <c r="E139" s="4" t="s">
        <v>21</v>
      </c>
      <c r="F139" s="313" t="s">
        <v>50</v>
      </c>
    </row>
    <row r="140" spans="4:6" ht="15.6" x14ac:dyDescent="0.25">
      <c r="D140" s="3" t="s">
        <v>106</v>
      </c>
      <c r="E140" s="4" t="s">
        <v>107</v>
      </c>
      <c r="F140" s="313" t="s">
        <v>34</v>
      </c>
    </row>
    <row r="141" spans="4:6" ht="15.6" x14ac:dyDescent="0.25">
      <c r="D141" s="3" t="s">
        <v>200</v>
      </c>
      <c r="E141" s="4" t="s">
        <v>201</v>
      </c>
      <c r="F141" s="313" t="s">
        <v>50</v>
      </c>
    </row>
    <row r="142" spans="4:6" ht="15.6" x14ac:dyDescent="0.25">
      <c r="D142" s="3" t="s">
        <v>41</v>
      </c>
      <c r="E142" s="4" t="s">
        <v>42</v>
      </c>
      <c r="F142" s="31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14</vt:i4>
      </vt:variant>
    </vt:vector>
  </HeadingPairs>
  <TitlesOfParts>
    <vt:vector size="38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LV TAI DN</vt:lpstr>
      <vt:lpstr>DS165 (2)</vt:lpstr>
      <vt:lpstr>DS165</vt:lpstr>
      <vt:lpstr>CBGVNV TOAN TRUONG</vt:lpstr>
      <vt:lpstr>106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DS110</vt:lpstr>
      <vt:lpstr>110</vt:lpstr>
      <vt:lpstr>Sheet2</vt:lpstr>
      <vt:lpstr>Sheet1</vt:lpstr>
      <vt:lpstr>'106'!Print_Titles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2019-11-26T01:54:09Z</cp:lastPrinted>
  <dcterms:created xsi:type="dcterms:W3CDTF">2017-09-06T00:47:02Z</dcterms:created>
  <dcterms:modified xsi:type="dcterms:W3CDTF">2019-11-26T02:19:35Z</dcterms:modified>
</cp:coreProperties>
</file>